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defaultThemeVersion="124226"/>
  <mc:AlternateContent xmlns:mc="http://schemas.openxmlformats.org/markup-compatibility/2006">
    <mc:Choice Requires="x15">
      <x15ac:absPath xmlns:x15ac="http://schemas.microsoft.com/office/spreadsheetml/2010/11/ac" url="C:\Users\AdminPC2\Downloads\Avalahalli_CHC_BOQ\"/>
    </mc:Choice>
  </mc:AlternateContent>
  <xr:revisionPtr revIDLastSave="0" documentId="13_ncr:1_{6C0F1B3A-6DE9-4481-95FD-1EA6F385B895}" xr6:coauthVersionLast="47" xr6:coauthVersionMax="47" xr10:uidLastSave="{00000000-0000-0000-0000-000000000000}"/>
  <bookViews>
    <workbookView xWindow="-120" yWindow="-120" windowWidth="20730" windowHeight="11160" tabRatio="906" xr2:uid="{00000000-000D-0000-FFFF-FFFF00000000}"/>
  </bookViews>
  <sheets>
    <sheet name="BOQ_Avalahalli_CHC_Bangalor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0" i="1" l="1"/>
  <c r="I23" i="1"/>
  <c r="K23" i="1" s="1"/>
  <c r="I22" i="1"/>
  <c r="K22" i="1" s="1"/>
  <c r="K97" i="1" l="1"/>
  <c r="I70" i="1"/>
  <c r="K70" i="1" s="1"/>
  <c r="K69" i="1"/>
  <c r="I101" i="1"/>
  <c r="K101" i="1" s="1"/>
  <c r="I100" i="1"/>
  <c r="K100" i="1" s="1"/>
  <c r="I99" i="1"/>
  <c r="K99" i="1" s="1"/>
  <c r="I96" i="1"/>
  <c r="K96" i="1" s="1"/>
  <c r="I85" i="1"/>
  <c r="K85" i="1" s="1"/>
  <c r="I84" i="1"/>
  <c r="K84" i="1" s="1"/>
  <c r="I87" i="1"/>
  <c r="I81" i="1"/>
  <c r="K81" i="1" s="1"/>
  <c r="I78" i="1"/>
  <c r="K78" i="1" s="1"/>
  <c r="I53" i="1"/>
  <c r="K53" i="1" s="1"/>
  <c r="I52" i="1"/>
  <c r="K52" i="1" s="1"/>
  <c r="I49" i="1"/>
  <c r="K49" i="1" s="1"/>
  <c r="I64" i="1"/>
  <c r="K64" i="1" s="1"/>
  <c r="I37" i="1"/>
  <c r="K37" i="1" s="1"/>
  <c r="I31" i="1"/>
  <c r="K31" i="1" s="1"/>
  <c r="I30" i="1"/>
  <c r="K30" i="1" s="1"/>
  <c r="I27" i="1"/>
  <c r="K27" i="1" s="1"/>
  <c r="I25" i="1"/>
  <c r="K25" i="1" s="1"/>
  <c r="I24" i="1"/>
  <c r="K24" i="1" s="1"/>
  <c r="K98" i="1"/>
  <c r="K73" i="1"/>
  <c r="K56" i="1"/>
  <c r="K50" i="1"/>
  <c r="K33" i="1"/>
  <c r="K32" i="1"/>
  <c r="I29" i="1"/>
  <c r="K29" i="1" s="1"/>
  <c r="I26" i="1"/>
  <c r="K26" i="1" s="1"/>
  <c r="I21" i="1"/>
  <c r="K21" i="1" s="1"/>
  <c r="I20" i="1"/>
  <c r="K20" i="1" s="1"/>
  <c r="I19" i="1"/>
  <c r="K19" i="1" s="1"/>
  <c r="I17" i="1"/>
  <c r="K17" i="1" s="1"/>
  <c r="I18" i="1"/>
  <c r="K18" i="1" s="1"/>
  <c r="I10" i="1"/>
  <c r="K10" i="1" s="1"/>
  <c r="I9" i="1"/>
  <c r="I58" i="1"/>
  <c r="K58" i="1" s="1"/>
  <c r="I61" i="1"/>
  <c r="K61" i="1" s="1"/>
  <c r="I36" i="1"/>
  <c r="K36" i="1" s="1"/>
  <c r="K35" i="1"/>
  <c r="I28" i="1"/>
  <c r="K28" i="1" s="1"/>
  <c r="I16" i="1"/>
  <c r="K16" i="1" s="1"/>
  <c r="I15" i="1"/>
  <c r="K15" i="1" s="1"/>
  <c r="I13" i="1"/>
  <c r="K13" i="1" s="1"/>
  <c r="I12" i="1"/>
  <c r="K12" i="1" s="1"/>
  <c r="I11" i="1"/>
  <c r="K11" i="1" s="1"/>
  <c r="K90" i="1" l="1"/>
  <c r="I102" i="1"/>
  <c r="K102" i="1" s="1"/>
  <c r="I95" i="1"/>
  <c r="K95" i="1" s="1"/>
  <c r="K87" i="1"/>
  <c r="I94" i="1"/>
  <c r="K94" i="1" s="1"/>
  <c r="I93" i="1"/>
  <c r="K93" i="1" s="1"/>
  <c r="I92" i="1"/>
  <c r="K92" i="1" s="1"/>
  <c r="I91" i="1"/>
  <c r="K91" i="1" s="1"/>
  <c r="I89" i="1"/>
  <c r="K89" i="1" s="1"/>
  <c r="I88" i="1"/>
  <c r="K88" i="1" s="1"/>
  <c r="I72" i="1"/>
  <c r="K72" i="1" s="1"/>
  <c r="I83" i="1"/>
  <c r="K83" i="1" s="1"/>
  <c r="I82" i="1"/>
  <c r="K82" i="1" s="1"/>
  <c r="I80" i="1"/>
  <c r="K80" i="1" s="1"/>
  <c r="I79" i="1"/>
  <c r="K79" i="1" s="1"/>
  <c r="I77" i="1"/>
  <c r="K77" i="1" s="1"/>
  <c r="I76" i="1"/>
  <c r="K76" i="1" s="1"/>
  <c r="I75" i="1"/>
  <c r="K75" i="1" s="1"/>
  <c r="I68" i="1"/>
  <c r="K68" i="1" s="1"/>
  <c r="I67" i="1"/>
  <c r="K67" i="1" s="1"/>
  <c r="I66" i="1"/>
  <c r="K66" i="1" s="1"/>
  <c r="I57" i="1"/>
  <c r="K57" i="1" s="1"/>
  <c r="I55" i="1"/>
  <c r="K55" i="1" s="1"/>
  <c r="I54" i="1"/>
  <c r="K54" i="1" s="1"/>
  <c r="I51" i="1"/>
  <c r="K51" i="1" s="1"/>
  <c r="I48" i="1"/>
  <c r="K48" i="1" s="1"/>
  <c r="I47" i="1"/>
  <c r="K47" i="1" s="1"/>
  <c r="I46" i="1"/>
  <c r="K46" i="1" s="1"/>
  <c r="I45" i="1"/>
  <c r="K45" i="1" s="1"/>
  <c r="I44" i="1"/>
  <c r="K44" i="1" s="1"/>
  <c r="I43" i="1"/>
  <c r="K43" i="1" s="1"/>
  <c r="I63" i="1"/>
  <c r="K63" i="1" s="1"/>
  <c r="I62" i="1"/>
  <c r="K62" i="1" s="1"/>
  <c r="I60" i="1"/>
  <c r="K60" i="1" s="1"/>
  <c r="I41" i="1"/>
  <c r="K41" i="1" s="1"/>
  <c r="I40" i="1"/>
  <c r="K40" i="1" s="1"/>
  <c r="I39" i="1"/>
  <c r="K39" i="1" s="1"/>
  <c r="I38" i="1"/>
  <c r="K38" i="1" s="1"/>
  <c r="I34" i="1"/>
  <c r="K34" i="1" s="1"/>
  <c r="K9" i="1"/>
  <c r="I14" i="1"/>
  <c r="K14" i="1" s="1"/>
  <c r="I8" i="1"/>
  <c r="K8" i="1" s="1"/>
  <c r="I7" i="1"/>
  <c r="K7" i="1" s="1"/>
  <c r="I6" i="1"/>
  <c r="K6" i="1" s="1"/>
  <c r="K103" i="1" l="1"/>
  <c r="K104" i="1" s="1"/>
  <c r="K105" i="1" l="1"/>
</calcChain>
</file>

<file path=xl/sharedStrings.xml><?xml version="1.0" encoding="utf-8"?>
<sst xmlns="http://schemas.openxmlformats.org/spreadsheetml/2006/main" count="119" uniqueCount="118">
  <si>
    <t>Total</t>
  </si>
  <si>
    <t>Discription</t>
  </si>
  <si>
    <t>Labour room with toilet and pre &amp; post OT nurse station</t>
  </si>
  <si>
    <t>Pharmacy store with despensary</t>
  </si>
  <si>
    <t xml:space="preserve">Dimension </t>
  </si>
  <si>
    <t xml:space="preserve">D </t>
  </si>
  <si>
    <t>L</t>
  </si>
  <si>
    <t>B</t>
  </si>
  <si>
    <t>Back side Injection room wall Electrical &amp; ceiling wall painting</t>
  </si>
  <si>
    <t>A</t>
  </si>
  <si>
    <t>Sl no</t>
  </si>
  <si>
    <t>Grand Total</t>
  </si>
  <si>
    <t>PNC and Ward</t>
  </si>
  <si>
    <t>C</t>
  </si>
  <si>
    <t>Cafeteria/Pantry</t>
  </si>
  <si>
    <t>E</t>
  </si>
  <si>
    <t>Injection Rooms</t>
  </si>
  <si>
    <t>Waiting area reception, registration counter, Consultation room</t>
  </si>
  <si>
    <t>G</t>
  </si>
  <si>
    <t>F</t>
  </si>
  <si>
    <t>Consultation room with wash room in waiting area</t>
  </si>
  <si>
    <t>GST</t>
  </si>
  <si>
    <t>Rate</t>
  </si>
  <si>
    <r>
      <rPr>
        <b/>
        <sz val="11"/>
        <color theme="1"/>
        <rFont val="Calibri"/>
        <family val="2"/>
        <scheme val="minor"/>
      </rPr>
      <t>OT Room Flooring</t>
    </r>
    <r>
      <rPr>
        <sz val="11"/>
        <color theme="1"/>
        <rFont val="Calibri"/>
        <family val="2"/>
        <scheme val="minor"/>
      </rPr>
      <t xml:space="preserve"> : Homogeneous Vinyl Flooring - Providing and laying flooring with 2 mm thk Homogeneous synhetic vinyl flooring of make LG , Phoenix or Equivalent</t>
    </r>
  </si>
  <si>
    <r>
      <rPr>
        <b/>
        <sz val="11"/>
        <color theme="1"/>
        <rFont val="Calibri"/>
        <family val="2"/>
        <scheme val="minor"/>
      </rPr>
      <t>OT ROOM Wardrobe</t>
    </r>
    <r>
      <rPr>
        <sz val="11"/>
        <color theme="1"/>
        <rFont val="Calibri"/>
        <family val="2"/>
        <scheme val="minor"/>
      </rPr>
      <t>: Carcase made using 19mm thk ply finished inside with 0.8mm halfwhite laminate &amp; 1mm SF Laminate outside. Unit to include Openable shutters, Shelves. Cost include all necessary fixtures &amp; hinges.</t>
    </r>
  </si>
  <si>
    <r>
      <rPr>
        <b/>
        <sz val="11"/>
        <color theme="1"/>
        <rFont val="Calibri"/>
        <family val="2"/>
        <scheme val="minor"/>
      </rPr>
      <t xml:space="preserve"> Loft</t>
    </r>
    <r>
      <rPr>
        <sz val="11"/>
        <color theme="1"/>
        <rFont val="Calibri"/>
        <family val="2"/>
        <scheme val="minor"/>
      </rPr>
      <t>: Carcase made using 19mm thk ply finished inside with 0.8mm halfwhite laminate &amp; 1mm SF Laminate outside. Unit to include Openable shutters, Shelves. Cost include all necessary fixtures &amp; hinges.</t>
    </r>
  </si>
  <si>
    <r>
      <rPr>
        <b/>
        <sz val="11"/>
        <color theme="1"/>
        <rFont val="Calibri"/>
        <family val="2"/>
        <scheme val="minor"/>
      </rPr>
      <t>Demolition</t>
    </r>
    <r>
      <rPr>
        <sz val="11"/>
        <color theme="1"/>
        <rFont val="Calibri"/>
        <family val="2"/>
        <scheme val="minor"/>
      </rPr>
      <t>:</t>
    </r>
    <r>
      <rPr>
        <b/>
        <sz val="11"/>
        <color theme="1"/>
        <rFont val="Calibri"/>
        <family val="2"/>
        <scheme val="minor"/>
      </rPr>
      <t>Demolition of scrub area</t>
    </r>
    <r>
      <rPr>
        <sz val="11"/>
        <color theme="1"/>
        <rFont val="Calibri"/>
        <family val="2"/>
        <scheme val="minor"/>
      </rPr>
      <t xml:space="preserve"> &amp; and open 3 Feet by 7 feet existing wall for the washroom door and making good the damaged areas with cement plaster &amp; excavation for foundation of new toilet &amp; scrub area, Disposal of debris by transportation to muncipal dumping yard </t>
    </r>
  </si>
  <si>
    <r>
      <rPr>
        <b/>
        <sz val="11"/>
        <color theme="1"/>
        <rFont val="Calibri"/>
        <family val="2"/>
        <scheme val="minor"/>
      </rPr>
      <t>Excavation</t>
    </r>
    <r>
      <rPr>
        <sz val="11"/>
        <color theme="1"/>
        <rFont val="Calibri"/>
        <family val="2"/>
        <scheme val="minor"/>
      </rPr>
      <t xml:space="preserve"> for foundation of new toilet &amp; scrub area</t>
    </r>
  </si>
  <si>
    <r>
      <rPr>
        <b/>
        <sz val="11"/>
        <color theme="1"/>
        <rFont val="Calibri"/>
        <family val="2"/>
        <scheme val="minor"/>
      </rPr>
      <t>Foundation</t>
    </r>
    <r>
      <rPr>
        <sz val="11"/>
        <color theme="1"/>
        <rFont val="Calibri"/>
        <family val="2"/>
        <scheme val="minor"/>
      </rPr>
      <t xml:space="preserve"> : Providing and constructing granite size stone masonry for Foundation For new Toilet &amp; scrub area room upto ground / plinth level of any and varying thicknesses and profiles using stones hammer dressed in courses in CM 1:6 including providing and removing necessary scaffolding &amp; staging wherever required, watering, curing etc., complete including the cost of all materials, cost of labour, cost of equipment and machinery, all lead and lift, loading and unloading, transportation, and all other incidental charges etc.,</t>
    </r>
  </si>
  <si>
    <r>
      <rPr>
        <b/>
        <sz val="11"/>
        <color theme="1"/>
        <rFont val="Calibri"/>
        <family val="2"/>
        <scheme val="minor"/>
      </rPr>
      <t>PCC</t>
    </r>
    <r>
      <rPr>
        <sz val="11"/>
        <color theme="1"/>
        <rFont val="Calibri"/>
        <family val="2"/>
        <scheme val="minor"/>
      </rPr>
      <t xml:space="preserve"> : Providing and laying P.C.C 1:4:8 of specified thickness wherever specified using M-Sand, 40mm and downsize metal including sub grade preparation, levelling, compacting, all leads and lifts, rough finishing if required at the top surface with necessary curing and shuttering etc. complete at all levels.</t>
    </r>
  </si>
  <si>
    <r>
      <rPr>
        <b/>
        <sz val="11"/>
        <color theme="1"/>
        <rFont val="Calibri"/>
        <family val="2"/>
        <scheme val="minor"/>
      </rPr>
      <t>Solid Block masonry:</t>
    </r>
    <r>
      <rPr>
        <sz val="11"/>
        <color theme="1"/>
        <rFont val="Calibri"/>
        <family val="2"/>
        <scheme val="minor"/>
      </rPr>
      <t xml:space="preserve"> New toilet &amp; scrub area,  storage area: Providing and constructing 6 inch thick Solid concrete block  Walls  using good quality Blocks,    all complete and as directed. The rate to also include closing the gap between the masonry and Existing  RCC beam / slab .</t>
    </r>
  </si>
  <si>
    <r>
      <rPr>
        <b/>
        <sz val="11"/>
        <color theme="1"/>
        <rFont val="Calibri"/>
        <family val="2"/>
        <scheme val="minor"/>
      </rPr>
      <t>Cement Plastering Inside &amp; outside</t>
    </r>
    <r>
      <rPr>
        <sz val="11"/>
        <color theme="1"/>
        <rFont val="Calibri"/>
        <family val="2"/>
        <scheme val="minor"/>
      </rPr>
      <t>: Prepare the surface and provide 15mm thick plastering on Internal walls, columns, beams, etc., in cement mortar 1:6 finishing to line and level with lime rendering, rounding off all corners wherever required, finished smooth to required profile at all levels and lifts, scaffolding, curing etc, complete at all levels and heights.</t>
    </r>
  </si>
  <si>
    <r>
      <rPr>
        <b/>
        <sz val="11"/>
        <color theme="1"/>
        <rFont val="Calibri"/>
        <family val="2"/>
        <scheme val="minor"/>
      </rPr>
      <t>Providing waterproofing</t>
    </r>
    <r>
      <rPr>
        <sz val="11"/>
        <color theme="1"/>
        <rFont val="Calibri"/>
        <family val="2"/>
        <scheme val="minor"/>
      </rPr>
      <t xml:space="preserve"> for the Toilets by chemical method as follows: Brushing, cleaning &amp; hacking the surface area to provide Brush bond/ equivalent with 1mm thick as per manufacturers' specification.Includes waterproofing plaster done with 12mm agg fixing in CM1:4 with waterproofing admixture mixing with rough finished to required slope with an avg thickness of 30mm.</t>
    </r>
  </si>
  <si>
    <r>
      <rPr>
        <b/>
        <sz val="11"/>
        <color theme="1"/>
        <rFont val="Calibri"/>
        <family val="2"/>
        <scheme val="minor"/>
      </rPr>
      <t xml:space="preserve">New Toilet &amp; Scrub area , Entry Floor tiles </t>
    </r>
    <r>
      <rPr>
        <sz val="11"/>
        <color theme="1"/>
        <rFont val="Calibri"/>
        <family val="2"/>
        <scheme val="minor"/>
      </rPr>
      <t>:-  Providing &amp; fixing Vitrified/Ceramic tile of specified types and size in Floor cement Slurry in 1:3 and jointed with gray cement slurry including pointing in white cement mixed with pigment of matching shade, antiskid floor tiles , washing finally with diluted hydrochloric acid, specifications and as directed etc.</t>
    </r>
  </si>
  <si>
    <r>
      <rPr>
        <b/>
        <sz val="11"/>
        <color theme="1"/>
        <rFont val="Calibri"/>
        <family val="2"/>
        <scheme val="minor"/>
      </rPr>
      <t>Plumbing Lines:</t>
    </r>
    <r>
      <rPr>
        <sz val="11"/>
        <color theme="1"/>
        <rFont val="Calibri"/>
        <family val="2"/>
        <scheme val="minor"/>
      </rPr>
      <t xml:space="preserve"> Providing and fixing CPVC pipelines for water supply to TOILET and scrub area sanitary fittings,Western closets and wash basins. (The cost of all the fittings and accessaries)</t>
    </r>
  </si>
  <si>
    <r>
      <rPr>
        <b/>
        <sz val="11"/>
        <color theme="1"/>
        <rFont val="Calibri"/>
        <family val="2"/>
        <scheme val="minor"/>
      </rPr>
      <t>Scrub area Fittings</t>
    </r>
    <r>
      <rPr>
        <sz val="11"/>
        <color theme="1"/>
        <rFont val="Calibri"/>
        <family val="2"/>
        <scheme val="minor"/>
      </rPr>
      <t xml:space="preserve">: Stainless steel sink to be provided for Scrub area with two Jaguar wall taps with installation </t>
    </r>
  </si>
  <si>
    <r>
      <rPr>
        <b/>
        <sz val="11"/>
        <color theme="1"/>
        <rFont val="Calibri"/>
        <family val="2"/>
        <scheme val="minor"/>
      </rPr>
      <t>External Plumbing work:</t>
    </r>
    <r>
      <rPr>
        <sz val="11"/>
        <color theme="1"/>
        <rFont val="Calibri"/>
        <family val="2"/>
        <scheme val="minor"/>
      </rPr>
      <t xml:space="preserve"> pvc, Cpvc pipelines for New toilet &amp; external chamber works</t>
    </r>
  </si>
  <si>
    <r>
      <rPr>
        <b/>
        <sz val="11"/>
        <color theme="1"/>
        <rFont val="Calibri"/>
        <family val="2"/>
        <scheme val="minor"/>
      </rPr>
      <t>Electric work OT Room</t>
    </r>
    <r>
      <rPr>
        <sz val="11"/>
        <color theme="1"/>
        <rFont val="Calibri"/>
        <family val="2"/>
        <scheme val="minor"/>
      </rPr>
      <t xml:space="preserve">: Providing and fixing conduits, Metal switch boxes, electrical wiring, Alterations in </t>
    </r>
    <r>
      <rPr>
        <b/>
        <sz val="11"/>
        <color theme="1"/>
        <rFont val="Calibri"/>
        <family val="2"/>
        <scheme val="minor"/>
      </rPr>
      <t xml:space="preserve">oxygen hydrogen lines </t>
    </r>
    <r>
      <rPr>
        <sz val="11"/>
        <color theme="1"/>
        <rFont val="Calibri"/>
        <family val="2"/>
        <scheme val="minor"/>
      </rPr>
      <t>and switches . fixture like Tubelights. Number of tubelights - 2</t>
    </r>
  </si>
  <si>
    <r>
      <rPr>
        <b/>
        <sz val="11"/>
        <color theme="1"/>
        <rFont val="Calibri"/>
        <family val="2"/>
        <scheme val="minor"/>
      </rPr>
      <t>OT Room existing wall tiles</t>
    </r>
    <r>
      <rPr>
        <sz val="11"/>
        <color theme="1"/>
        <rFont val="Calibri"/>
        <family val="2"/>
        <scheme val="minor"/>
      </rPr>
      <t xml:space="preserve"> &amp; </t>
    </r>
    <r>
      <rPr>
        <b/>
        <sz val="11"/>
        <color theme="1"/>
        <rFont val="Calibri"/>
        <family val="2"/>
        <scheme val="minor"/>
      </rPr>
      <t>granite counter :</t>
    </r>
    <r>
      <rPr>
        <sz val="11"/>
        <color theme="1"/>
        <rFont val="Calibri"/>
        <family val="2"/>
        <scheme val="minor"/>
      </rPr>
      <t xml:space="preserve"> Removing &amp; Disposal of debris by transportation to muncipal dumping yard </t>
    </r>
  </si>
  <si>
    <r>
      <rPr>
        <b/>
        <sz val="11"/>
        <color theme="1"/>
        <rFont val="Calibri"/>
        <family val="2"/>
        <scheme val="minor"/>
      </rPr>
      <t>OT Room Wall Cladding</t>
    </r>
    <r>
      <rPr>
        <sz val="11"/>
        <color theme="1"/>
        <rFont val="Calibri"/>
        <family val="2"/>
        <scheme val="minor"/>
      </rPr>
      <t>: Providing &amp; fixing Vitrified tile of specified types and size in DADO on 12 mm thick on walls up to 7 feet height, cement plaster in 1:3 and jointed with gray cement slurry including pointing in white cement mixed with pigment of matching shade,washing finally with diluted hydrochloric acid.</t>
    </r>
  </si>
  <si>
    <r>
      <rPr>
        <b/>
        <sz val="11"/>
        <color theme="1"/>
        <rFont val="Calibri"/>
        <family val="2"/>
        <scheme val="minor"/>
      </rPr>
      <t>Painting For OT Room Ceiling</t>
    </r>
    <r>
      <rPr>
        <sz val="11"/>
        <color theme="1"/>
        <rFont val="Calibri"/>
        <family val="2"/>
        <scheme val="minor"/>
      </rPr>
      <t>: - Providing &amp; painting 2 coats of emulsion paint of approved colour &amp; shade for ceilings over one coat of primer including necessary centering, scaffolding, cleaning of paint stains where ever necessary including curing etc,complete with all lead &amp; lift as directed by the engineer incharge at all levels</t>
    </r>
  </si>
  <si>
    <r>
      <rPr>
        <b/>
        <sz val="11"/>
        <color theme="1"/>
        <rFont val="Calibri"/>
        <family val="2"/>
        <scheme val="minor"/>
      </rPr>
      <t>Demolition:Demolition of Existing Store chajja, Storage Shelves in Preperation room</t>
    </r>
    <r>
      <rPr>
        <sz val="11"/>
        <color theme="1"/>
        <rFont val="Calibri"/>
        <family val="2"/>
        <scheme val="minor"/>
      </rPr>
      <t xml:space="preserve"> </t>
    </r>
    <r>
      <rPr>
        <b/>
        <sz val="11"/>
        <color theme="1"/>
        <rFont val="Calibri"/>
        <family val="2"/>
        <scheme val="minor"/>
      </rPr>
      <t>For pre ot &amp; post OT</t>
    </r>
    <r>
      <rPr>
        <sz val="11"/>
        <color theme="1"/>
        <rFont val="Calibri"/>
        <family val="2"/>
        <scheme val="minor"/>
      </rPr>
      <t xml:space="preserve">. Making good the damaged areas with cement plaster, Disposal of debris by transportation to muncipal dumping yard </t>
    </r>
  </si>
  <si>
    <r>
      <rPr>
        <b/>
        <sz val="11"/>
        <color theme="1"/>
        <rFont val="Calibri"/>
        <family val="2"/>
        <scheme val="minor"/>
      </rPr>
      <t xml:space="preserve">Preperation room for pre ot &amp; post OT: </t>
    </r>
    <r>
      <rPr>
        <sz val="11"/>
        <color theme="1"/>
        <rFont val="Calibri"/>
        <family val="2"/>
        <scheme val="minor"/>
      </rPr>
      <t>Replacing existing door with New door &amp; Wall cladding with tiles upto 7 feet height</t>
    </r>
  </si>
  <si>
    <r>
      <rPr>
        <b/>
        <sz val="11"/>
        <color theme="1"/>
        <rFont val="Calibri"/>
        <family val="2"/>
        <scheme val="minor"/>
      </rPr>
      <t>OT Double door with glass slit &amp; auto close</t>
    </r>
    <r>
      <rPr>
        <sz val="11"/>
        <color theme="1"/>
        <rFont val="Calibri"/>
        <family val="2"/>
        <scheme val="minor"/>
      </rPr>
      <t>: Carcase made using 32mm thk waterproof Board finished Two side with 1mm Teak colour SF  laminate &amp; 6mm ply panneling for Remaining Doors In OT Corridor &amp; Frame panneling Latest Fittings for OT Double Door. Unit to include Openable shutters, Shelves. Cost include all necessary fixtures &amp; hinges.</t>
    </r>
  </si>
  <si>
    <r>
      <rPr>
        <b/>
        <sz val="11"/>
        <color theme="1"/>
        <rFont val="Calibri"/>
        <family val="2"/>
        <scheme val="minor"/>
      </rPr>
      <t>OT lobby &amp; Corridor doors</t>
    </r>
    <r>
      <rPr>
        <sz val="11"/>
        <color theme="1"/>
        <rFont val="Calibri"/>
        <family val="2"/>
        <scheme val="minor"/>
      </rPr>
      <t xml:space="preserve"> - 6mm ply panneling for Remaining Doors In OT Corridor &amp; Frame panneling  finished one side with 1mm colour laminate. Cost include all necessary fixtures &amp; hinges. Total number of doors 8.</t>
    </r>
  </si>
  <si>
    <r>
      <rPr>
        <b/>
        <sz val="11"/>
        <color theme="1"/>
        <rFont val="Calibri"/>
        <family val="2"/>
        <scheme val="minor"/>
      </rPr>
      <t xml:space="preserve">OT lobby &amp; Corridor door Frame panneling </t>
    </r>
    <r>
      <rPr>
        <sz val="11"/>
        <color theme="1"/>
        <rFont val="Calibri"/>
        <family val="2"/>
        <scheme val="minor"/>
      </rPr>
      <t>- 12mm ply panneling for Door Frames In OT Corridor &amp; Frame panneling  finished one side with 1mm colour laminate. Total number of Frames 5.</t>
    </r>
  </si>
  <si>
    <r>
      <rPr>
        <b/>
        <sz val="11"/>
        <color theme="1"/>
        <rFont val="Calibri"/>
        <family val="2"/>
        <scheme val="minor"/>
      </rPr>
      <t>OT Preperation room Flooring</t>
    </r>
    <r>
      <rPr>
        <sz val="11"/>
        <color theme="1"/>
        <rFont val="Calibri"/>
        <family val="2"/>
        <scheme val="minor"/>
      </rPr>
      <t>- Homogeneous Vinyl Syntetic Flooring - Providing and laying flooring with 1.6 mm thk vinyl flooring of make LG, Phonix or Equivalent</t>
    </r>
  </si>
  <si>
    <r>
      <rPr>
        <b/>
        <sz val="11"/>
        <color theme="1"/>
        <rFont val="Calibri"/>
        <family val="2"/>
        <scheme val="minor"/>
      </rPr>
      <t>OT Lobby Flooring</t>
    </r>
    <r>
      <rPr>
        <sz val="11"/>
        <color theme="1"/>
        <rFont val="Calibri"/>
        <family val="2"/>
        <scheme val="minor"/>
      </rPr>
      <t>- Homogeneous Vinyl Syntetic Flooring - Providing and laying flooring with 1.6 mm thk vinyl flooring of make LG, Phonix or Equivalent</t>
    </r>
  </si>
  <si>
    <r>
      <rPr>
        <b/>
        <sz val="11"/>
        <color theme="1"/>
        <rFont val="Calibri"/>
        <family val="2"/>
        <scheme val="minor"/>
      </rPr>
      <t>Nursing table</t>
    </r>
    <r>
      <rPr>
        <sz val="11"/>
        <color theme="1"/>
        <rFont val="Calibri"/>
        <family val="2"/>
        <scheme val="minor"/>
      </rPr>
      <t>- Carcase made using 19mm thk ply finished inside with 0.8mm halfwhite laminate &amp; 1mm SF colour  Laminate outside. Table to include Openable shutter with one drawer. Cost include all necessary fixtures &amp; hinges.</t>
    </r>
  </si>
  <si>
    <r>
      <rPr>
        <b/>
        <sz val="11"/>
        <color theme="1"/>
        <rFont val="Calibri"/>
        <family val="2"/>
        <scheme val="minor"/>
      </rPr>
      <t>Storage wardrobe in ot lobby</t>
    </r>
    <r>
      <rPr>
        <sz val="11"/>
        <color theme="1"/>
        <rFont val="Calibri"/>
        <family val="2"/>
        <scheme val="minor"/>
      </rPr>
      <t>:- Carcase made using 19mm thk ply finished inside with 0.8mm halfwhite laminate &amp; 1mm SF Laminate outside. Unit to include Openable shutters, Shelves. Cost include all necessary fixtures &amp; hinges.</t>
    </r>
  </si>
  <si>
    <r>
      <rPr>
        <b/>
        <sz val="11"/>
        <color theme="1"/>
        <rFont val="Calibri"/>
        <family val="2"/>
        <scheme val="minor"/>
      </rPr>
      <t>Storage Loft in ot lobby</t>
    </r>
    <r>
      <rPr>
        <sz val="11"/>
        <color theme="1"/>
        <rFont val="Calibri"/>
        <family val="2"/>
        <scheme val="minor"/>
      </rPr>
      <t>:- Carcase made using 19mm thk ply finished inside with 0.8mm halfwhite laminate &amp; 1mm SF Laminate outside. Unit to include Openable shutters. Cost include all necessary fixtures &amp; hinges.</t>
    </r>
  </si>
  <si>
    <r>
      <rPr>
        <b/>
        <sz val="11"/>
        <color theme="1"/>
        <rFont val="Calibri"/>
        <family val="2"/>
        <scheme val="minor"/>
      </rPr>
      <t>PNC Entry Lobby Flooring</t>
    </r>
    <r>
      <rPr>
        <sz val="11"/>
        <color theme="1"/>
        <rFont val="Calibri"/>
        <family val="2"/>
        <scheme val="minor"/>
      </rPr>
      <t>:- Vinyl Flooring - Providing and laying flooring with 1.6 mm thk vinyl flooring of make LG or Equivalent</t>
    </r>
  </si>
  <si>
    <r>
      <rPr>
        <b/>
        <sz val="11"/>
        <color theme="1"/>
        <rFont val="Calibri"/>
        <family val="2"/>
        <scheme val="minor"/>
      </rPr>
      <t>PNC lobby shoerack &amp; seating</t>
    </r>
    <r>
      <rPr>
        <sz val="11"/>
        <color theme="1"/>
        <rFont val="Calibri"/>
        <family val="2"/>
        <scheme val="minor"/>
      </rPr>
      <t>:- Carcase made using 19mm thk ply finished inside with 0.8mm halfwhite laminate &amp; 1mm SF Laminate outside. Unit to include Openable shutters &amp; shelves, top cushion. Cost include all necessary fixtures &amp; hinges.</t>
    </r>
  </si>
  <si>
    <r>
      <rPr>
        <b/>
        <sz val="11"/>
        <color theme="1"/>
        <rFont val="Calibri"/>
        <family val="2"/>
        <scheme val="minor"/>
      </rPr>
      <t>PNC flooring;</t>
    </r>
    <r>
      <rPr>
        <sz val="11"/>
        <color theme="1"/>
        <rFont val="Calibri"/>
        <family val="2"/>
        <scheme val="minor"/>
      </rPr>
      <t>- Vinyl Flooring - Providing and laying flooring with 1.6 mm thk vinyl flooring of make LG or Equivalent</t>
    </r>
  </si>
  <si>
    <r>
      <rPr>
        <b/>
        <sz val="11"/>
        <color theme="1"/>
        <rFont val="Calibri"/>
        <family val="2"/>
        <scheme val="minor"/>
      </rPr>
      <t>Pnc nurse table with storage</t>
    </r>
    <r>
      <rPr>
        <sz val="11"/>
        <color theme="1"/>
        <rFont val="Calibri"/>
        <family val="2"/>
        <scheme val="minor"/>
      </rPr>
      <t>:-  Carcase made using 19mm thk ply finished inside with 0.8mm halfwhite laminate &amp; 1mm SF colour  Laminate outside. Table to include Openable shutter with one drawer along with One side over head height cabinates. Cost include all necessary fixtures &amp; hinges.</t>
    </r>
  </si>
  <si>
    <r>
      <rPr>
        <b/>
        <sz val="11"/>
        <color theme="1"/>
        <rFont val="Calibri"/>
        <family val="2"/>
        <scheme val="minor"/>
      </rPr>
      <t>Electric work PNC ward Nursing Station &amp; Auto clay room, Toilets 2 no</t>
    </r>
    <r>
      <rPr>
        <sz val="11"/>
        <color theme="1"/>
        <rFont val="Calibri"/>
        <family val="2"/>
        <scheme val="minor"/>
      </rPr>
      <t>:- Providing and fixing conduits, Metal switch boxes, electrical wiring and switches . fixture like 5 Tubelights  included. Note : Fans are not included</t>
    </r>
  </si>
  <si>
    <r>
      <rPr>
        <b/>
        <sz val="11"/>
        <color theme="1"/>
        <rFont val="Calibri"/>
        <family val="2"/>
        <scheme val="minor"/>
      </rPr>
      <t>Painting For PNC ward Room PNC Lobby passage, Autoclay room &amp; Toilets</t>
    </r>
    <r>
      <rPr>
        <sz val="11"/>
        <color theme="1"/>
        <rFont val="Calibri"/>
        <family val="2"/>
        <scheme val="minor"/>
      </rPr>
      <t>: - Providing &amp; painting 2 coats of emulsion paint of approved colour &amp; shade for ceilings over one coat of primer including necessary centering, scaffolding, cleaning of paint stains where ever necessary including curing etc,complete with all lead &amp; lift as directed by the engineer incharge at all levels</t>
    </r>
  </si>
  <si>
    <r>
      <rPr>
        <b/>
        <sz val="11"/>
        <color theme="1"/>
        <rFont val="Calibri"/>
        <family val="2"/>
        <scheme val="minor"/>
      </rPr>
      <t xml:space="preserve">PNC ward Gents Toilet </t>
    </r>
    <r>
      <rPr>
        <sz val="11"/>
        <color theme="1"/>
        <rFont val="Calibri"/>
        <family val="2"/>
        <scheme val="minor"/>
      </rPr>
      <t xml:space="preserve">- Remove the existing floor  tiles, Providing &amp; Laying new flooring antiskid floor tiles for toilet. Making good the damaged areas with cement plaster, Disposal of debris by transportation to muncipal dumping yard </t>
    </r>
  </si>
  <si>
    <r>
      <rPr>
        <b/>
        <sz val="11"/>
        <color theme="1"/>
        <rFont val="Calibri"/>
        <family val="2"/>
        <scheme val="minor"/>
      </rPr>
      <t xml:space="preserve">Toilet (Gents) </t>
    </r>
    <r>
      <rPr>
        <sz val="11"/>
        <color theme="1"/>
        <rFont val="Calibri"/>
        <family val="2"/>
        <scheme val="minor"/>
      </rPr>
      <t>- New wall ties &amp;  sanitary fittings,Western closets and wash basins. (The cost of all the fittings and accessaries)  1 Western comode (brand Parryware) 1 Health Faucet, Hot &amp; Cold Jaguar tap, Soap dispenser, Towel rod,  Instant Gyser Included. new WPC SOLID DOOR &amp; Aluminum Window.</t>
    </r>
  </si>
  <si>
    <r>
      <rPr>
        <b/>
        <sz val="11"/>
        <color theme="1"/>
        <rFont val="Calibri"/>
        <family val="2"/>
        <scheme val="minor"/>
      </rPr>
      <t xml:space="preserve">PNC ward Ladies Toilet </t>
    </r>
    <r>
      <rPr>
        <sz val="11"/>
        <color theme="1"/>
        <rFont val="Calibri"/>
        <family val="2"/>
        <scheme val="minor"/>
      </rPr>
      <t xml:space="preserve">- Remove the existing floor  tiles, Providing &amp; Laying new flooring antiskid floor tiles for toilet. Making good the damaged areas with cement plaster, Disposal of debris by transportation to muncipal dumping yard </t>
    </r>
  </si>
  <si>
    <r>
      <rPr>
        <b/>
        <sz val="11"/>
        <color theme="1"/>
        <rFont val="Calibri"/>
        <family val="2"/>
        <scheme val="minor"/>
      </rPr>
      <t xml:space="preserve">Toilet (Ladies) </t>
    </r>
    <r>
      <rPr>
        <sz val="11"/>
        <color theme="1"/>
        <rFont val="Calibri"/>
        <family val="2"/>
        <scheme val="minor"/>
      </rPr>
      <t>- New wall tiles &amp; sanitary fittings,Western closets and wash basins. (The cost of all the fittings and accessaries)  1 Western comode (brand Parryware) 1 Health Faucet, Hot &amp; Cold Jaguar tap, Soap dispenser, Towel rod,  Instant Gyser Included. new WPC SOLID DOOR &amp; Aluminum Window.</t>
    </r>
  </si>
  <si>
    <r>
      <rPr>
        <b/>
        <sz val="11"/>
        <color theme="1"/>
        <rFont val="Calibri"/>
        <family val="2"/>
        <scheme val="minor"/>
      </rPr>
      <t>Toilet lobby flooring</t>
    </r>
    <r>
      <rPr>
        <sz val="11"/>
        <color theme="1"/>
        <rFont val="Calibri"/>
        <family val="2"/>
        <scheme val="minor"/>
      </rPr>
      <t>:- Remove the existing floor tiles, Providing &amp; Laying new flooring antiskid floor tiles</t>
    </r>
  </si>
  <si>
    <r>
      <rPr>
        <b/>
        <sz val="11"/>
        <color theme="1"/>
        <rFont val="Calibri"/>
        <family val="2"/>
        <scheme val="minor"/>
      </rPr>
      <t>Toilet Lobby</t>
    </r>
    <r>
      <rPr>
        <sz val="11"/>
        <color theme="1"/>
        <rFont val="Calibri"/>
        <family val="2"/>
        <scheme val="minor"/>
      </rPr>
      <t xml:space="preserve"> : new Wash basin with tap &amp; towel rod, soap dispenser</t>
    </r>
  </si>
  <si>
    <r>
      <rPr>
        <b/>
        <sz val="11"/>
        <color theme="1"/>
        <rFont val="Calibri"/>
        <family val="2"/>
        <scheme val="minor"/>
      </rPr>
      <t>Nursing Station:</t>
    </r>
    <r>
      <rPr>
        <sz val="11"/>
        <color theme="1"/>
        <rFont val="Calibri"/>
        <family val="2"/>
        <scheme val="minor"/>
      </rPr>
      <t xml:space="preserve"> Carcase made using 19mm thk ply finished inside with 0.8mm halfwhite laminate &amp; 1mm SF Laminate outside. Unit to include Openable shutters &amp; Hanging space. Cost include all necessary fixtures like hanger rod &amp; hinges.</t>
    </r>
  </si>
  <si>
    <r>
      <rPr>
        <b/>
        <sz val="11"/>
        <color theme="1"/>
        <rFont val="Calibri"/>
        <family val="2"/>
        <scheme val="minor"/>
      </rPr>
      <t>Cafeteria</t>
    </r>
    <r>
      <rPr>
        <sz val="11"/>
        <color theme="1"/>
        <rFont val="Calibri"/>
        <family val="2"/>
        <scheme val="minor"/>
      </rPr>
      <t>:- Pantry Room counter box: Carcase made using 19mm thk waterproof ply finished inside with 0.8mm halfwhite laminate &amp; 1mm SF Laminate outside. Unit to include Openable shutters, Shelves. Cost include all necessary fixtures &amp; hinges.</t>
    </r>
  </si>
  <si>
    <r>
      <rPr>
        <b/>
        <sz val="11"/>
        <color theme="1"/>
        <rFont val="Calibri"/>
        <family val="2"/>
        <scheme val="minor"/>
      </rPr>
      <t>Pantry granite &amp; sink</t>
    </r>
    <r>
      <rPr>
        <sz val="11"/>
        <color theme="1"/>
        <rFont val="Calibri"/>
        <family val="2"/>
        <scheme val="minor"/>
      </rPr>
      <t>:- 20mm thk Black colour Granite &amp; 1 Stainless steel sink with one long body jaguar tap .  Cost include fixing granite &amp; Sink</t>
    </r>
  </si>
  <si>
    <r>
      <rPr>
        <b/>
        <sz val="11"/>
        <color theme="1"/>
        <rFont val="Calibri"/>
        <family val="2"/>
        <scheme val="minor"/>
      </rPr>
      <t>Pantry Wooden partition above lintel level:</t>
    </r>
    <r>
      <rPr>
        <sz val="11"/>
        <color theme="1"/>
        <rFont val="Calibri"/>
        <family val="2"/>
        <scheme val="minor"/>
      </rPr>
      <t xml:space="preserve">- Carcase made using 19mm thk ply  with paint finish </t>
    </r>
  </si>
  <si>
    <r>
      <rPr>
        <b/>
        <sz val="11"/>
        <color theme="1"/>
        <rFont val="Calibri"/>
        <family val="2"/>
        <scheme val="minor"/>
      </rPr>
      <t>Pantry Replacing Counter side Wall Tiles</t>
    </r>
    <r>
      <rPr>
        <sz val="11"/>
        <color theme="1"/>
        <rFont val="Calibri"/>
        <family val="2"/>
        <scheme val="minor"/>
      </rPr>
      <t xml:space="preserve"> &amp; Plumbing Points</t>
    </r>
  </si>
  <si>
    <r>
      <rPr>
        <b/>
        <sz val="11"/>
        <color theme="1"/>
        <rFont val="Calibri"/>
        <family val="2"/>
        <scheme val="minor"/>
      </rPr>
      <t>Store entry with two side openable aluminium door:</t>
    </r>
    <r>
      <rPr>
        <sz val="11"/>
        <color theme="1"/>
        <rFont val="Calibri"/>
        <family val="2"/>
        <scheme val="minor"/>
      </rPr>
      <t>- Supply and installation of  Aluminium Glass two Door opening using 10mm thick toughened glass and proprietary extruded aluminium sections of as per approval. The sections shall be as per the manufacturers specifications and shall be inclusive of all accessories.</t>
    </r>
  </si>
  <si>
    <r>
      <rPr>
        <b/>
        <sz val="11"/>
        <color theme="1"/>
        <rFont val="Calibri"/>
        <family val="2"/>
        <scheme val="minor"/>
      </rPr>
      <t>Store display unit with door</t>
    </r>
    <r>
      <rPr>
        <sz val="11"/>
        <color theme="1"/>
        <rFont val="Calibri"/>
        <family val="2"/>
        <scheme val="minor"/>
      </rPr>
      <t xml:space="preserve"> :- Carcase made using 19mm thk water proof ply finished inside with 0.8mm halfwhite laminate &amp; 1mm SF Laminate outside. Unit to include Openable shutters &amp; one solid door with glass slit. Cost include all necessary fixtures &amp; hinges.</t>
    </r>
  </si>
  <si>
    <r>
      <rPr>
        <b/>
        <sz val="11"/>
        <color theme="1"/>
        <rFont val="Calibri"/>
        <family val="2"/>
        <scheme val="minor"/>
      </rPr>
      <t>Medical store Dispence counter</t>
    </r>
    <r>
      <rPr>
        <sz val="11"/>
        <color theme="1"/>
        <rFont val="Calibri"/>
        <family val="2"/>
        <scheme val="minor"/>
      </rPr>
      <t xml:space="preserve"> with granite &amp; toughned glass inside &amp; Outside:  providing &amp; laying 20mm thk Black colour Granite &amp; 12mm Glass counter with two slits  </t>
    </r>
  </si>
  <si>
    <r>
      <t xml:space="preserve"> Electrical: </t>
    </r>
    <r>
      <rPr>
        <sz val="11"/>
        <color theme="1"/>
        <rFont val="Calibri"/>
        <family val="2"/>
        <scheme val="minor"/>
      </rPr>
      <t>Providing and fixing conduits, Metal switch boxes, electrical wiring and switches . fixture like 5 Tubelights &amp; 4 spot lights(3w)  included. Note : Fans are not included</t>
    </r>
  </si>
  <si>
    <r>
      <rPr>
        <b/>
        <sz val="11"/>
        <color theme="1"/>
        <rFont val="Calibri"/>
        <family val="2"/>
        <scheme val="minor"/>
      </rPr>
      <t>Injection Rooms Aluminium partition</t>
    </r>
    <r>
      <rPr>
        <sz val="11"/>
        <color theme="1"/>
        <rFont val="Calibri"/>
        <family val="2"/>
        <scheme val="minor"/>
      </rPr>
      <t>:- Supply and installation of  Aluminium Glass partition with Door opening using 10mm thick toughened glass aluminium door and proprietary extruded aluminium sections of as per approval. The sections shall be as per the manufacturers specifications and shall be inclusive of all accessories.</t>
    </r>
  </si>
  <si>
    <r>
      <rPr>
        <b/>
        <sz val="11"/>
        <color theme="1"/>
        <rFont val="Calibri"/>
        <family val="2"/>
        <scheme val="minor"/>
      </rPr>
      <t>OPD</t>
    </r>
    <r>
      <rPr>
        <sz val="11"/>
        <color theme="1"/>
        <rFont val="Calibri"/>
        <family val="2"/>
        <scheme val="minor"/>
      </rPr>
      <t xml:space="preserve"> 8 Bed Ceiling curtains track instalation &amp; curtains</t>
    </r>
  </si>
  <si>
    <r>
      <rPr>
        <b/>
        <sz val="11"/>
        <color theme="1"/>
        <rFont val="Calibri"/>
        <family val="2"/>
        <scheme val="minor"/>
      </rPr>
      <t>Storage Wardrobe in OPD ward</t>
    </r>
    <r>
      <rPr>
        <sz val="11"/>
        <color theme="1"/>
        <rFont val="Calibri"/>
        <family val="2"/>
        <scheme val="minor"/>
      </rPr>
      <t>: Carcase made using 19mm thk ply finished inside with 0.8mm halfwhite laminate &amp; 1mm SF colour  Laminate outside. Table to include Openable shutters Cost include all necessary fixtures &amp; hinges.</t>
    </r>
  </si>
  <si>
    <r>
      <rPr>
        <b/>
        <sz val="11"/>
        <color theme="1"/>
        <rFont val="Calibri"/>
        <family val="2"/>
        <scheme val="minor"/>
      </rPr>
      <t>OPD ward Gents Toilet</t>
    </r>
    <r>
      <rPr>
        <sz val="11"/>
        <color theme="1"/>
        <rFont val="Calibri"/>
        <family val="2"/>
        <scheme val="minor"/>
      </rPr>
      <t xml:space="preserve"> :- Remove the existing floor  tiles , Providing &amp; Laying new flooring antiskid floor tiles for toilet. Making good the damaged areas with cement plaster, Disposal of debris by transportation to muncipal dumping yard </t>
    </r>
  </si>
  <si>
    <r>
      <rPr>
        <b/>
        <sz val="11"/>
        <color theme="1"/>
        <rFont val="Calibri"/>
        <family val="2"/>
        <scheme val="minor"/>
      </rPr>
      <t xml:space="preserve">Toilet (Gents) </t>
    </r>
    <r>
      <rPr>
        <sz val="11"/>
        <color theme="1"/>
        <rFont val="Calibri"/>
        <family val="2"/>
        <scheme val="minor"/>
      </rPr>
      <t>- New wall tiles &amp; sanitary fittings,Western closets and wash basins. (The cost of all the fittings and accessaries)  1 Western comode (brand Parryware) 1 Health Faucet, Hot &amp; Cold Jaguar tap, Soap dispenser, Towel rod,  Instant Gyser Included. new WPC SOLID DOOR &amp; Aluminum Window.</t>
    </r>
  </si>
  <si>
    <r>
      <rPr>
        <b/>
        <sz val="11"/>
        <color theme="1"/>
        <rFont val="Calibri"/>
        <family val="2"/>
        <scheme val="minor"/>
      </rPr>
      <t>OPD Sliding Aluminium door</t>
    </r>
    <r>
      <rPr>
        <sz val="11"/>
        <color theme="1"/>
        <rFont val="Calibri"/>
        <family val="2"/>
        <scheme val="minor"/>
      </rPr>
      <t>:- Supply and installation of  Aluminium Glass Sliding Door opening using 10mm thick toughened glass and proprietary extruded aluminium sections of as per approval. The sections shall be as per the manufacturers specifications and shall be inclusive of all accessories.</t>
    </r>
  </si>
  <si>
    <r>
      <rPr>
        <b/>
        <sz val="11"/>
        <color theme="1"/>
        <rFont val="Calibri"/>
        <family val="2"/>
        <scheme val="minor"/>
      </rPr>
      <t>OPD ward Ladies Toilet</t>
    </r>
    <r>
      <rPr>
        <sz val="11"/>
        <color theme="1"/>
        <rFont val="Calibri"/>
        <family val="2"/>
        <scheme val="minor"/>
      </rPr>
      <t xml:space="preserve"> :- Remove the existing floor  tiles, Providing &amp; Laying new flooring antiskid floor tiles for toilet. Making good the damaged areas with cement plaster, Disposal of debris by transportation to muncipal dumping yard </t>
    </r>
  </si>
  <si>
    <r>
      <rPr>
        <b/>
        <sz val="11"/>
        <color theme="1"/>
        <rFont val="Calibri"/>
        <family val="2"/>
        <scheme val="minor"/>
      </rPr>
      <t xml:space="preserve">Toilet (Ladies) </t>
    </r>
    <r>
      <rPr>
        <sz val="11"/>
        <color theme="1"/>
        <rFont val="Calibri"/>
        <family val="2"/>
        <scheme val="minor"/>
      </rPr>
      <t>- New wall tiles , sanitary fittings,Western closets and wash basins. (The cost of all the fittings and accessaries)  1 Western comode (brand Parryware) 1 Health Faucet, Hot &amp; Cold Jaguar tap, Soap dispenser, Towel rod,  Instant Gyser Included. new WPC SOLID DOOR &amp; Aluminum Window.</t>
    </r>
  </si>
  <si>
    <r>
      <rPr>
        <b/>
        <sz val="11"/>
        <color theme="1"/>
        <rFont val="Calibri"/>
        <family val="2"/>
        <scheme val="minor"/>
      </rPr>
      <t>Storage Wardrobe in Dressing room:-</t>
    </r>
    <r>
      <rPr>
        <sz val="11"/>
        <color theme="1"/>
        <rFont val="Calibri"/>
        <family val="2"/>
        <scheme val="minor"/>
      </rPr>
      <t xml:space="preserve"> Carcase made using 19mm thk water proof ply finished inside with 0.8mm halfwhite laminate &amp; 1mm SF Laminate outside. Unit to include Openable shutters. Cost include all necessary fixtures &amp; hinges.</t>
    </r>
  </si>
  <si>
    <r>
      <rPr>
        <b/>
        <sz val="11"/>
        <color theme="1"/>
        <rFont val="Calibri"/>
        <family val="2"/>
        <scheme val="minor"/>
      </rPr>
      <t>Electric work OPD ward &amp; Toilets &amp; Dressing Room.</t>
    </r>
    <r>
      <rPr>
        <sz val="11"/>
        <color theme="1"/>
        <rFont val="Calibri"/>
        <family val="2"/>
        <scheme val="minor"/>
      </rPr>
      <t xml:space="preserve"> Providing and fixing conduits,switch boxes, electrical wiring and switches . fixture like 7 Tubelights &amp; 1 exhaust fan, one instant gyser included.</t>
    </r>
  </si>
  <si>
    <r>
      <rPr>
        <b/>
        <sz val="11"/>
        <color theme="1"/>
        <rFont val="Calibri"/>
        <family val="2"/>
        <scheme val="minor"/>
      </rPr>
      <t>Plumbing work OPD</t>
    </r>
    <r>
      <rPr>
        <sz val="11"/>
        <color theme="1"/>
        <rFont val="Calibri"/>
        <family val="2"/>
        <scheme val="minor"/>
      </rPr>
      <t>:- Dressing room washbasin &amp; Tap change OPD plumbing labour included</t>
    </r>
  </si>
  <si>
    <r>
      <rPr>
        <b/>
        <sz val="11"/>
        <color theme="1"/>
        <rFont val="Calibri"/>
        <family val="2"/>
        <scheme val="minor"/>
      </rPr>
      <t>Wainting Area Flooring</t>
    </r>
    <r>
      <rPr>
        <sz val="11"/>
        <color theme="1"/>
        <rFont val="Calibri"/>
        <family val="2"/>
        <scheme val="minor"/>
      </rPr>
      <t>:- Providing and laying of Heavy duty 12mm thk flooring Vitrified tiles for Waiting area .</t>
    </r>
  </si>
  <si>
    <r>
      <rPr>
        <b/>
        <sz val="11"/>
        <color theme="1"/>
        <rFont val="Calibri"/>
        <family val="2"/>
        <scheme val="minor"/>
      </rPr>
      <t>Reception Counter with saftey grill</t>
    </r>
    <r>
      <rPr>
        <sz val="11"/>
        <color theme="1"/>
        <rFont val="Calibri"/>
        <family val="2"/>
        <scheme val="minor"/>
      </rPr>
      <t xml:space="preserve"> :- Supply and installation of  Aluminium Dimond mesh with aluminium glass partition with Door opening using 12mm thick toughened glass aluminium door and proprietary extruded aluminium sections of as per approval. The sections shall be as per the manufacturers specifications and shall be inclusive of all accessories.</t>
    </r>
  </si>
  <si>
    <r>
      <rPr>
        <b/>
        <sz val="11"/>
        <color theme="1"/>
        <rFont val="Calibri"/>
        <family val="2"/>
        <scheme val="minor"/>
      </rPr>
      <t xml:space="preserve">Consultation Rooms with aluminium partitions ;- </t>
    </r>
    <r>
      <rPr>
        <sz val="11"/>
        <color theme="1"/>
        <rFont val="Calibri"/>
        <family val="2"/>
        <scheme val="minor"/>
      </rPr>
      <t>Supply and installation of  Aluminium partition with Door opening using 10mm thick toughened glass aluminium glass door and proprietary extruded aluminium sections of as per approval. The sections shall be as per the manufacturers specifications and shall be inclusive of all accessories.</t>
    </r>
  </si>
  <si>
    <r>
      <rPr>
        <b/>
        <sz val="11"/>
        <color theme="1"/>
        <rFont val="Calibri"/>
        <family val="2"/>
        <scheme val="minor"/>
      </rPr>
      <t xml:space="preserve">Consultation room Tables with Drawers: </t>
    </r>
    <r>
      <rPr>
        <sz val="11"/>
        <color theme="1"/>
        <rFont val="Calibri"/>
        <family val="2"/>
        <scheme val="minor"/>
      </rPr>
      <t>Carcase made using 19mm thk ply finished inside with 0.8mm halfwhite laminate &amp; 1mm SF Laminate outside. Table to include one drawer &amp; one Openable shutter. Cost include all necessary fixtures &amp; hinges. Size(6*2.5)*2no</t>
    </r>
  </si>
  <si>
    <r>
      <rPr>
        <b/>
        <sz val="11"/>
        <color theme="1"/>
        <rFont val="Calibri"/>
        <family val="2"/>
        <scheme val="minor"/>
      </rPr>
      <t xml:space="preserve">Waiting area wall with aluminium glazing &amp; Grills ;- </t>
    </r>
    <r>
      <rPr>
        <sz val="11"/>
        <color theme="1"/>
        <rFont val="Calibri"/>
        <family val="2"/>
        <scheme val="minor"/>
      </rPr>
      <t>constructing 9 inch wall upto sill level then Providing and fixing M.S grills with 1" square grills for the windows from
exterior to be in line with the window opening &amp;  installation of  Aluminium glazzing  using 10mm thick toughened glass and proprietary extruded aluminium sections of as per approval. The sections shall be as per the manufacturers specifications and shall be inclusive of all accessories.</t>
    </r>
  </si>
  <si>
    <r>
      <rPr>
        <b/>
        <sz val="11"/>
        <color theme="1"/>
        <rFont val="Calibri"/>
        <family val="2"/>
        <scheme val="minor"/>
      </rPr>
      <t>Enterance partition with aluminium doors</t>
    </r>
    <r>
      <rPr>
        <sz val="11"/>
        <color theme="1"/>
        <rFont val="Calibri"/>
        <family val="2"/>
        <scheme val="minor"/>
      </rPr>
      <t xml:space="preserve">:- Supply and installation of  Aluminium partition with Two side sliding Door opening using 10mm thick toughened glass aluminium glass door and proprietary extruded aluminium sections of as per approval. The sections shall be as per the manufacturers specifications and shall be inclusive of all accessories. </t>
    </r>
  </si>
  <si>
    <r>
      <rPr>
        <b/>
        <sz val="11"/>
        <color theme="1"/>
        <rFont val="Calibri"/>
        <family val="2"/>
        <scheme val="minor"/>
      </rPr>
      <t>Enterance Saftey grill with  shutter</t>
    </r>
    <r>
      <rPr>
        <sz val="11"/>
        <color theme="1"/>
        <rFont val="Calibri"/>
        <family val="2"/>
        <scheme val="minor"/>
      </rPr>
      <t xml:space="preserve"> :-  Providing and fixing M.S grills with 1" square grills and Two door saftey door with Lock</t>
    </r>
  </si>
  <si>
    <r>
      <rPr>
        <b/>
        <sz val="11"/>
        <color theme="1"/>
        <rFont val="Calibri"/>
        <family val="2"/>
        <scheme val="minor"/>
      </rPr>
      <t>Front 2 Side concreting</t>
    </r>
    <r>
      <rPr>
        <sz val="11"/>
        <color theme="1"/>
        <rFont val="Calibri"/>
        <family val="2"/>
        <scheme val="minor"/>
      </rPr>
      <t xml:space="preserve"> :- Providing &amp; laying  Cement Concrete of grade M20 grade Concrete using M-sand, 20mm &amp; down size stone aggregates at all levels including the cost of shuttering, centering &amp; staging etc</t>
    </r>
  </si>
  <si>
    <r>
      <rPr>
        <b/>
        <sz val="11"/>
        <color theme="1"/>
        <rFont val="Calibri"/>
        <family val="2"/>
        <scheme val="minor"/>
      </rPr>
      <t>Front Gate with pillars</t>
    </r>
    <r>
      <rPr>
        <sz val="11"/>
        <color theme="1"/>
        <rFont val="Calibri"/>
        <family val="2"/>
        <scheme val="minor"/>
      </rPr>
      <t xml:space="preserve">:- Providing &amp; fixing Front MS Fabricated Gate 2"by3" section CR Grade  MS Sheet &amp;  MS Pillars </t>
    </r>
  </si>
  <si>
    <r>
      <rPr>
        <b/>
        <sz val="11"/>
        <color theme="1"/>
        <rFont val="Calibri"/>
        <family val="2"/>
        <scheme val="minor"/>
      </rPr>
      <t>Waiting area &amp; two consultation rooms Electrical &amp; painting:-</t>
    </r>
    <r>
      <rPr>
        <sz val="11"/>
        <color theme="1"/>
        <rFont val="Calibri"/>
        <family val="2"/>
        <scheme val="minor"/>
      </rPr>
      <t xml:space="preserve"> Electric work reception,  Providing and fixing conduits,switch boxes, electrical wiring and switches . fixture like 12 Tubelights. </t>
    </r>
  </si>
  <si>
    <r>
      <rPr>
        <b/>
        <sz val="11"/>
        <color theme="1"/>
        <rFont val="Calibri"/>
        <family val="2"/>
        <scheme val="minor"/>
      </rPr>
      <t>Waiting area:-</t>
    </r>
    <r>
      <rPr>
        <sz val="11"/>
        <color theme="1"/>
        <rFont val="Calibri"/>
        <family val="2"/>
        <scheme val="minor"/>
      </rPr>
      <t xml:space="preserve"> Providing &amp; painting 1 coats of emulsion paint of approved colour &amp; shade for ceilings over one coat of primer. For Walls 1 coats of emulsion paint of approved colour &amp; shade  including necessary centering, scaffolding, cleaning of paint stains where ever necessary including curing etc,complete with all lead &amp; lift as directed by the engineer incharge at all levels</t>
    </r>
  </si>
  <si>
    <r>
      <rPr>
        <b/>
        <sz val="11"/>
        <color theme="1"/>
        <rFont val="Calibri"/>
        <family val="2"/>
        <scheme val="minor"/>
      </rPr>
      <t xml:space="preserve"> Plumbing</t>
    </r>
    <r>
      <rPr>
        <sz val="11"/>
        <color theme="1"/>
        <rFont val="Calibri"/>
        <family val="2"/>
        <scheme val="minor"/>
      </rPr>
      <t xml:space="preserve"> :- Front gutter/Sauser &amp; rain water chambers</t>
    </r>
  </si>
  <si>
    <r>
      <rPr>
        <b/>
        <sz val="11"/>
        <color theme="1"/>
        <rFont val="Calibri"/>
        <family val="2"/>
        <scheme val="minor"/>
      </rPr>
      <t>Exterior Elevation Cladding</t>
    </r>
    <r>
      <rPr>
        <sz val="11"/>
        <color theme="1"/>
        <rFont val="Calibri"/>
        <family val="2"/>
        <scheme val="minor"/>
      </rPr>
      <t>: Providing &amp; fixing exterior cladding  tile of specified types and size in DADO on 12 mm thick  roff cement plaster and jointed with gray cement slurry including pointing in grout of matching shade, washing finally with shampoo, All lifts &amp; scaffolding etc, complete at all levels and heights.s pecifications and as directed etc.</t>
    </r>
  </si>
  <si>
    <r>
      <rPr>
        <b/>
        <sz val="11"/>
        <color theme="1"/>
        <rFont val="Calibri"/>
        <family val="2"/>
        <scheme val="minor"/>
      </rPr>
      <t xml:space="preserve">Exterior Elevation Texture painting </t>
    </r>
    <r>
      <rPr>
        <sz val="11"/>
        <color theme="1"/>
        <rFont val="Calibri"/>
        <family val="2"/>
        <scheme val="minor"/>
      </rPr>
      <t>: Providing &amp; painting 2 coats of exterior damp proof paint of approved colour &amp; shade for ceilings over one coat of primer for L type front walls, Texture paint for Elevation  wall including necessary centering, scaffolding, cleaning of paint stains where ever necessary including curing etc,complete with all lead &amp; lift as directed by the engineer incharge at all levels</t>
    </r>
  </si>
  <si>
    <r>
      <rPr>
        <b/>
        <sz val="11"/>
        <color theme="1"/>
        <rFont val="Calibri"/>
        <family val="2"/>
        <scheme val="minor"/>
      </rPr>
      <t>Exterior Compound painting :</t>
    </r>
    <r>
      <rPr>
        <sz val="11"/>
        <color theme="1"/>
        <rFont val="Calibri"/>
        <family val="2"/>
        <scheme val="minor"/>
      </rPr>
      <t xml:space="preserve"> Providing &amp; painting 2 coats of exterior damp proof paint of approved colour &amp; shade for ceilings over one coat of primer for L type Two side walls,  directed by the engineer incharge at all levels</t>
    </r>
  </si>
  <si>
    <r>
      <rPr>
        <b/>
        <sz val="11"/>
        <color theme="1"/>
        <rFont val="Calibri"/>
        <family val="2"/>
        <scheme val="minor"/>
      </rPr>
      <t>Building external Light roof ceiling with MS sheet</t>
    </r>
    <r>
      <rPr>
        <sz val="11"/>
        <color theme="1"/>
        <rFont val="Calibri"/>
        <family val="2"/>
        <scheme val="minor"/>
      </rPr>
      <t xml:space="preserve">:- Providing and fixing MS Structure with pillars (6"by6") &amp; tress, Ceiling with 2"by 4" section CR Grade Frame structure with 30mm sound proof Puff sheet with gutter </t>
    </r>
  </si>
  <si>
    <t>Basic Materials Specification</t>
  </si>
  <si>
    <t>Total (Rs)</t>
  </si>
  <si>
    <t>Sqf</t>
  </si>
  <si>
    <r>
      <rPr>
        <b/>
        <sz val="11"/>
        <color theme="1"/>
        <rFont val="Calibri"/>
        <family val="2"/>
        <scheme val="minor"/>
      </rPr>
      <t>Dressing room Floor tiles:-</t>
    </r>
    <r>
      <rPr>
        <sz val="11"/>
        <color theme="1"/>
        <rFont val="Calibri"/>
        <family val="2"/>
        <scheme val="minor"/>
      </rPr>
      <t xml:space="preserve">  Remove the existing floor tiles . Providing &amp; Laying new flooring antiskid floor tiles for Dressing room &amp; Replacing existing door with  New Door.</t>
    </r>
  </si>
  <si>
    <r>
      <rPr>
        <b/>
        <sz val="11"/>
        <color theme="1"/>
        <rFont val="Calibri"/>
        <family val="2"/>
        <scheme val="minor"/>
      </rPr>
      <t xml:space="preserve"> New Toilet &amp; Scrub area , Entry Wall tiles</t>
    </r>
    <r>
      <rPr>
        <sz val="11"/>
        <color theme="1"/>
        <rFont val="Calibri"/>
        <family val="2"/>
        <scheme val="minor"/>
      </rPr>
      <t xml:space="preserve"> :-  Providing &amp; fixing Vitrified/Ceramic tile of specified types and size in DADO on 12 mm thick cement plaster in 1:3 and jointed with gray cement slurry including pointing in white cement mixed with pigment of matching shade, flooring antiskid floor tiles , washing finally with diluted hydrochloric acid, specifications and as directed etc.</t>
    </r>
  </si>
  <si>
    <r>
      <rPr>
        <b/>
        <sz val="11"/>
        <color theme="1"/>
        <rFont val="Calibri"/>
        <family val="2"/>
        <scheme val="minor"/>
      </rPr>
      <t>Painting work Scrub area  &amp; Toilet</t>
    </r>
    <r>
      <rPr>
        <sz val="11"/>
        <color theme="1"/>
        <rFont val="Calibri"/>
        <family val="2"/>
        <scheme val="minor"/>
      </rPr>
      <t>: Inside,  scrub area celing &amp; OUTSIDE For newly constructed walls - Providing &amp; painting 2 coats of emulsion paint of approved colour &amp; shade for ceilings over one coat of primer &amp; putty including necessary centering, scaffolding, cleaning of paint stains where ever necessary including curing etc,complete with all lead &amp; lift as directed by the engineer incharge at all levels</t>
    </r>
  </si>
  <si>
    <r>
      <rPr>
        <b/>
        <sz val="11"/>
        <color theme="1"/>
        <rFont val="Calibri"/>
        <family val="2"/>
        <scheme val="minor"/>
      </rPr>
      <t>Plinth Beam</t>
    </r>
    <r>
      <rPr>
        <sz val="11"/>
        <color theme="1"/>
        <rFont val="Calibri"/>
        <family val="2"/>
        <scheme val="minor"/>
      </rPr>
      <t xml:space="preserve"> for new Toilet area Providing &amp; laying Reinforced Cement Concrete of grade M20 grade Concrete using M-sand, 20mm &amp; down size stone aggregates at all levels including the cost of shuttering, centering &amp; staging etc. Measurement in RFT</t>
    </r>
  </si>
  <si>
    <r>
      <rPr>
        <b/>
        <sz val="11"/>
        <color theme="1"/>
        <rFont val="Calibri"/>
        <family val="2"/>
        <scheme val="minor"/>
      </rPr>
      <t>Toilet &amp; Scrub area windows</t>
    </r>
    <r>
      <rPr>
        <sz val="11"/>
        <color theme="1"/>
        <rFont val="Calibri"/>
        <family val="2"/>
        <scheme val="minor"/>
      </rPr>
      <t>: providing &amp; fixing alluminium sliding shutters including security grills. 2 No of Windows</t>
    </r>
  </si>
  <si>
    <r>
      <rPr>
        <b/>
        <sz val="11"/>
        <color theme="1"/>
        <rFont val="Calibri"/>
        <family val="2"/>
        <scheme val="minor"/>
      </rPr>
      <t>Toilet &amp; Scrub area door</t>
    </r>
    <r>
      <rPr>
        <sz val="11"/>
        <color theme="1"/>
        <rFont val="Calibri"/>
        <family val="2"/>
        <scheme val="minor"/>
      </rPr>
      <t>: Providing &amp; fixing door with Machine Finished Red Sal Wood frame of 3"x5" projecting out by
1/4" from Plastered wall surfaces shall fixed to the wall/column with 4 nos of heavy duty MS clamp grouted by M20 concrete after termite proof coat on frame with 1.25inch thick water proof WPC door shutter with necessary fittings  including SS hinges,SS Tower Bolts,SS Handles. No of doors 2</t>
    </r>
  </si>
  <si>
    <r>
      <rPr>
        <b/>
        <sz val="11"/>
        <color theme="1"/>
        <rFont val="Calibri"/>
        <family val="2"/>
        <scheme val="minor"/>
      </rPr>
      <t>Painting For OT Lobby passage , Preperation room, Nursing station &amp; Corridor</t>
    </r>
    <r>
      <rPr>
        <sz val="11"/>
        <color theme="1"/>
        <rFont val="Calibri"/>
        <family val="2"/>
        <scheme val="minor"/>
      </rPr>
      <t xml:space="preserve">: - Providing &amp; painting 2 coats of emulsion paint of approved colour &amp; shade for ceilings over one coat of primer including necessary centering, scaffolding, cleaning of paint stains where ever necessary including curing etc,complete with all lead &amp; lift as directed by the engineer incharge at all levels </t>
    </r>
  </si>
  <si>
    <r>
      <rPr>
        <b/>
        <sz val="11"/>
        <color theme="1"/>
        <rFont val="Calibri"/>
        <family val="2"/>
        <scheme val="minor"/>
      </rPr>
      <t>Electric work OT Lobby passage, Preperation room, Nursing station &amp; Corridor:</t>
    </r>
    <r>
      <rPr>
        <sz val="11"/>
        <color theme="1"/>
        <rFont val="Calibri"/>
        <family val="2"/>
        <scheme val="minor"/>
      </rPr>
      <t xml:space="preserve">:- Providing and fixing conduits, Metal switch boxes, electrical wiring and switches . fixture like 5 Tubelights  included. </t>
    </r>
  </si>
  <si>
    <r>
      <rPr>
        <b/>
        <sz val="11"/>
        <color theme="1"/>
        <rFont val="Calibri"/>
        <family val="2"/>
        <scheme val="minor"/>
      </rPr>
      <t>PNC Aluminium partition with sliding door:</t>
    </r>
    <r>
      <rPr>
        <sz val="11"/>
        <color theme="1"/>
        <rFont val="Calibri"/>
        <family val="2"/>
        <scheme val="minor"/>
      </rPr>
      <t>- Supply and installation of  Aluminium Glass Partition using 10mm thick toughened glass and proprietary extruded aluminium sections of as per approval. The sections shall be as per the manufacturers specifications and shall be inclusive of all accessories. (Handle, Lock, Stopper)</t>
    </r>
  </si>
  <si>
    <t>curtain track alterations (RFT)</t>
  </si>
  <si>
    <r>
      <rPr>
        <b/>
        <sz val="11"/>
        <color theme="1"/>
        <rFont val="Calibri"/>
        <family val="2"/>
        <scheme val="minor"/>
      </rPr>
      <t>Toilet lobby window</t>
    </r>
    <r>
      <rPr>
        <sz val="11"/>
        <color theme="1"/>
        <rFont val="Calibri"/>
        <family val="2"/>
        <scheme val="minor"/>
      </rPr>
      <t xml:space="preserve"> Aluminium 3 track windows with grill &amp; exhaust Fan</t>
    </r>
  </si>
  <si>
    <r>
      <rPr>
        <b/>
        <sz val="11"/>
        <color theme="1"/>
        <rFont val="Calibri"/>
        <family val="2"/>
        <scheme val="minor"/>
      </rPr>
      <t>Pantry Room over head cabinates</t>
    </r>
    <r>
      <rPr>
        <sz val="11"/>
        <color theme="1"/>
        <rFont val="Calibri"/>
        <family val="2"/>
        <scheme val="minor"/>
      </rPr>
      <t>:- Carcase made using 19mm thk ply finished inside with 0.8mm halfwhite laminate &amp; 1mm SF Laminate outside. Unit to include Openable shutters. Cost include all necessary fixtures &amp; hinges.</t>
    </r>
  </si>
  <si>
    <r>
      <t xml:space="preserve">Painting: </t>
    </r>
    <r>
      <rPr>
        <sz val="11"/>
        <color theme="1"/>
        <rFont val="Calibri"/>
        <family val="2"/>
        <scheme val="minor"/>
      </rPr>
      <t>Providing &amp; painting 1 coats of emulsion paint of approved colour &amp; shade for ceilings over one coat of primer including necessary centering, scaffolding, cleaning of paint stains where ever necessary including curing etc,complete with all lead &amp; lift as directed by the engineer incharge at all levels (3 Rooms)</t>
    </r>
  </si>
  <si>
    <r>
      <rPr>
        <b/>
        <sz val="9"/>
        <rFont val="Tahoma"/>
        <family val="2"/>
      </rPr>
      <t xml:space="preserve">Cement - 53 grade for Structure, 43 grade for plastering
</t>
    </r>
    <r>
      <rPr>
        <sz val="9"/>
        <rFont val="Verdana"/>
        <family val="2"/>
      </rPr>
      <t xml:space="preserve">Dalmia / Ultratech or  equivalent
</t>
    </r>
    <r>
      <rPr>
        <b/>
        <sz val="9"/>
        <rFont val="Tahoma"/>
        <family val="2"/>
      </rPr>
      <t xml:space="preserve">Reinforcement steel
</t>
    </r>
    <r>
      <rPr>
        <sz val="9"/>
        <rFont val="Verdana"/>
        <family val="2"/>
      </rPr>
      <t xml:space="preserve">INDUS / A one gold or equivalent
</t>
    </r>
    <r>
      <rPr>
        <b/>
        <sz val="9"/>
        <rFont val="Tahoma"/>
        <family val="2"/>
      </rPr>
      <t xml:space="preserve">Electrical
</t>
    </r>
    <r>
      <rPr>
        <sz val="9"/>
        <rFont val="Verdana"/>
        <family val="2"/>
      </rPr>
      <t xml:space="preserve">Switches to be GM or equivalent
Electrical wires Finolex/KEI cable make Conduits to be VIP/UNIVERSAL make
Switch boxes to be of METAL
Tubelight-GM/Cessca, 4ft
Gyser-Crompton, instant
Exhaust Fan-Crompton, 8inch
</t>
    </r>
    <r>
      <rPr>
        <b/>
        <sz val="9"/>
        <rFont val="Verdana"/>
        <family val="2"/>
      </rPr>
      <t>Cement Blocks</t>
    </r>
    <r>
      <rPr>
        <b/>
        <sz val="9"/>
        <rFont val="Tahoma"/>
        <family val="2"/>
      </rPr>
      <t xml:space="preserve">
</t>
    </r>
    <r>
      <rPr>
        <sz val="9"/>
        <rFont val="Verdana"/>
        <family val="2"/>
      </rPr>
      <t xml:space="preserve">each 6" @ Rs 55 /- each 4" @ Rs 48 /- 
</t>
    </r>
    <r>
      <rPr>
        <b/>
        <sz val="9"/>
        <rFont val="Verdana"/>
        <family val="2"/>
      </rPr>
      <t>PLY</t>
    </r>
    <r>
      <rPr>
        <sz val="9"/>
        <rFont val="Verdana"/>
        <family val="2"/>
      </rPr>
      <t xml:space="preserve"> </t>
    </r>
    <r>
      <rPr>
        <b/>
        <sz val="9"/>
        <rFont val="Tahoma"/>
        <family val="2"/>
      </rPr>
      <t xml:space="preserve">Wood
Comecial ply - VPI/Neem, Water proof ply - VPI gold/Foresto, Laminate - merino/stylam  </t>
    </r>
    <r>
      <rPr>
        <sz val="9"/>
        <rFont val="Verdana"/>
        <family val="2"/>
      </rPr>
      <t xml:space="preserve">
</t>
    </r>
    <r>
      <rPr>
        <b/>
        <sz val="9"/>
        <rFont val="Tahoma"/>
        <family val="2"/>
      </rPr>
      <t xml:space="preserve">Plumbing: 
</t>
    </r>
    <r>
      <rPr>
        <sz val="9"/>
        <rFont val="Verdana"/>
        <family val="2"/>
      </rPr>
      <t xml:space="preserve">CPVC pipes shall be 25mm and 20mm dia as ISI quality White PVC for supply lines of ISI make (Ashirwad/Supreme/ or equivalent) Gray PVC for rainwater and drainage (Supreme/Ashirwad/ or equivalent.)
Sanitary ware shall be of Hindware/Parryware/Cera/Jaquar or an equivalent make.
</t>
    </r>
    <r>
      <rPr>
        <b/>
        <sz val="9"/>
        <rFont val="Tahoma"/>
        <family val="2"/>
      </rPr>
      <t xml:space="preserve">Doors
</t>
    </r>
    <r>
      <rPr>
        <sz val="9"/>
        <rFont val="Verdana"/>
        <family val="2"/>
      </rPr>
      <t xml:space="preserve">All hardware, Screws, Hinges, Bolts, Padlocks, Locks, Stoppers etc-SS
</t>
    </r>
    <r>
      <rPr>
        <b/>
        <sz val="9"/>
        <rFont val="Tahoma"/>
        <family val="2"/>
      </rPr>
      <t xml:space="preserve">Painting
</t>
    </r>
    <r>
      <rPr>
        <sz val="9"/>
        <rFont val="Verdana"/>
        <family val="2"/>
      </rPr>
      <t xml:space="preserve">Birla putty, Exterior paint - Asian Apex Emulsion /Nippon paints, Interior Paint - Asian/Nippon Emulsion
</t>
    </r>
    <r>
      <rPr>
        <b/>
        <sz val="9"/>
        <rFont val="Tahoma"/>
        <family val="2"/>
      </rPr>
      <t xml:space="preserve">Aluminium works :
</t>
    </r>
    <r>
      <rPr>
        <sz val="9"/>
        <rFont val="Verdana"/>
        <family val="2"/>
      </rPr>
      <t xml:space="preserve">Aluminium windows &amp; Doors, Glazing etc : Best Indian Make.
</t>
    </r>
  </si>
  <si>
    <r>
      <rPr>
        <b/>
        <sz val="11"/>
        <color theme="1"/>
        <rFont val="Calibri"/>
        <family val="2"/>
        <scheme val="minor"/>
      </rPr>
      <t>Electric work in OT Toilet</t>
    </r>
    <r>
      <rPr>
        <sz val="11"/>
        <color theme="1"/>
        <rFont val="Calibri"/>
        <family val="2"/>
        <scheme val="minor"/>
      </rPr>
      <t>: Providing and fixing conduits, Metal switch boxes, electrical wiring and switches . fixture like 2 Tubelights &amp; one exhaust fan, one instant Gyser included.</t>
    </r>
  </si>
  <si>
    <t>RFQ for Rennovation Work, Avalahalli CHC, Bangalore Urban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</si>
</sst>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b/>
      <sz val="12"/>
      <color theme="1"/>
      <name val="Calibri"/>
      <family val="2"/>
      <scheme val="minor"/>
    </font>
    <font>
      <sz val="11"/>
      <color rgb="FFFF0000"/>
      <name val="Calibri"/>
      <family val="2"/>
      <scheme val="minor"/>
    </font>
    <font>
      <b/>
      <sz val="9"/>
      <name val="Tahoma"/>
      <family val="2"/>
    </font>
    <font>
      <sz val="9"/>
      <name val="Verdana"/>
      <family val="2"/>
    </font>
    <font>
      <b/>
      <sz val="9"/>
      <name val="Verdana"/>
      <family val="2"/>
    </font>
    <font>
      <sz val="9"/>
      <name val="Calibri"/>
      <family val="2"/>
    </font>
  </fonts>
  <fills count="5">
    <fill>
      <patternFill patternType="none"/>
    </fill>
    <fill>
      <patternFill patternType="gray125"/>
    </fill>
    <fill>
      <patternFill patternType="solid">
        <fgColor theme="2"/>
        <bgColor indexed="64"/>
      </patternFill>
    </fill>
    <fill>
      <patternFill patternType="solid">
        <fgColor theme="4" tint="0.79998168889431442"/>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5">
    <xf numFmtId="0" fontId="0" fillId="0" borderId="0" xfId="0"/>
    <xf numFmtId="0" fontId="0" fillId="0" borderId="0" xfId="0"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right"/>
    </xf>
    <xf numFmtId="2" fontId="1" fillId="2" borderId="1" xfId="0" applyNumberFormat="1" applyFont="1" applyFill="1" applyBorder="1" applyAlignment="1">
      <alignment horizontal="right" vertical="center"/>
    </xf>
    <xf numFmtId="0" fontId="0" fillId="2" borderId="1" xfId="0" applyFill="1" applyBorder="1"/>
    <xf numFmtId="0" fontId="1" fillId="4" borderId="1" xfId="0" applyFont="1" applyFill="1" applyBorder="1" applyAlignment="1">
      <alignment horizontal="center" vertical="center"/>
    </xf>
    <xf numFmtId="0" fontId="0" fillId="4" borderId="1" xfId="0" applyFill="1" applyBorder="1" applyAlignment="1">
      <alignment horizontal="right"/>
    </xf>
    <xf numFmtId="0" fontId="0" fillId="4" borderId="1" xfId="0" applyFill="1" applyBorder="1"/>
    <xf numFmtId="0" fontId="3" fillId="4" borderId="1" xfId="0" applyFont="1" applyFill="1" applyBorder="1" applyAlignment="1">
      <alignment horizontal="right"/>
    </xf>
    <xf numFmtId="0" fontId="1" fillId="4" borderId="8" xfId="0" applyFont="1" applyFill="1" applyBorder="1" applyAlignment="1">
      <alignment horizontal="left" vertical="center" wrapText="1"/>
    </xf>
    <xf numFmtId="0" fontId="1" fillId="4" borderId="9" xfId="0" applyFont="1" applyFill="1" applyBorder="1" applyAlignment="1">
      <alignment horizontal="left" vertical="center" wrapText="1"/>
    </xf>
    <xf numFmtId="0" fontId="1" fillId="4" borderId="10" xfId="0" applyFont="1" applyFill="1" applyBorder="1" applyAlignment="1">
      <alignment horizontal="left" vertical="center" wrapText="1"/>
    </xf>
    <xf numFmtId="0" fontId="1" fillId="4" borderId="1" xfId="0" applyFont="1" applyFill="1" applyBorder="1" applyAlignment="1">
      <alignment horizontal="left"/>
    </xf>
    <xf numFmtId="0" fontId="1" fillId="4" borderId="1" xfId="0" applyFont="1" applyFill="1" applyBorder="1" applyAlignment="1">
      <alignment horizontal="left"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2" xfId="0" applyFont="1" applyBorder="1" applyAlignment="1">
      <alignment horizontal="center" vertical="center"/>
    </xf>
    <xf numFmtId="0" fontId="1" fillId="0" borderId="11" xfId="0" applyFont="1" applyBorder="1" applyAlignment="1">
      <alignment horizontal="center" vertical="center"/>
    </xf>
    <xf numFmtId="0" fontId="1" fillId="2" borderId="8" xfId="0" applyFont="1" applyFill="1" applyBorder="1" applyAlignment="1">
      <alignment horizontal="right" vertical="center"/>
    </xf>
    <xf numFmtId="0" fontId="1" fillId="2" borderId="9" xfId="0" applyFont="1" applyFill="1" applyBorder="1" applyAlignment="1">
      <alignment horizontal="right" vertical="center"/>
    </xf>
    <xf numFmtId="0" fontId="0" fillId="4" borderId="1" xfId="0" applyFill="1" applyBorder="1" applyAlignment="1">
      <alignment vertical="center" wrapText="1"/>
    </xf>
    <xf numFmtId="0" fontId="0" fillId="4" borderId="1" xfId="0" applyFill="1" applyBorder="1" applyAlignment="1">
      <alignment vertical="center"/>
    </xf>
    <xf numFmtId="0" fontId="0" fillId="4" borderId="1" xfId="0" applyFill="1" applyBorder="1" applyAlignment="1">
      <alignment horizontal="left" vertical="center" wrapText="1"/>
    </xf>
    <xf numFmtId="0" fontId="1" fillId="2" borderId="1" xfId="0" applyFont="1" applyFill="1" applyBorder="1" applyAlignment="1">
      <alignment vertical="center" wrapText="1"/>
    </xf>
    <xf numFmtId="0" fontId="1" fillId="4" borderId="1" xfId="0" applyFont="1" applyFill="1" applyBorder="1" applyAlignment="1">
      <alignment vertical="center" wrapText="1"/>
    </xf>
    <xf numFmtId="0" fontId="1" fillId="3" borderId="1" xfId="0" applyFont="1" applyFill="1" applyBorder="1" applyAlignment="1">
      <alignment horizontal="center"/>
    </xf>
    <xf numFmtId="0" fontId="1" fillId="0" borderId="1" xfId="0" applyFont="1" applyBorder="1" applyAlignment="1">
      <alignment horizontal="center" vertical="center"/>
    </xf>
    <xf numFmtId="0" fontId="7" fillId="0" borderId="1" xfId="0" applyFont="1" applyBorder="1" applyAlignment="1">
      <alignment horizontal="left" vertical="top" wrapText="1"/>
    </xf>
    <xf numFmtId="0" fontId="2" fillId="2" borderId="1" xfId="0" applyFont="1" applyFill="1" applyBorder="1" applyAlignment="1">
      <alignment horizontal="left" vertical="center"/>
    </xf>
    <xf numFmtId="0" fontId="1" fillId="2" borderId="1" xfId="0" applyFont="1" applyFill="1" applyBorder="1" applyAlignment="1">
      <alignment horizontal="righ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K128"/>
  <sheetViews>
    <sheetView tabSelected="1" workbookViewId="0">
      <selection activeCell="O5" sqref="O5"/>
    </sheetView>
  </sheetViews>
  <sheetFormatPr defaultRowHeight="15" x14ac:dyDescent="0.25"/>
  <cols>
    <col min="2" max="2" width="7.140625" style="1" customWidth="1"/>
    <col min="3" max="3" width="6.28515625" customWidth="1"/>
    <col min="6" max="6" width="28.5703125" customWidth="1"/>
    <col min="7" max="7" width="5.28515625" customWidth="1"/>
    <col min="8" max="8" width="6" customWidth="1"/>
    <col min="9" max="9" width="6.42578125" customWidth="1"/>
    <col min="10" max="10" width="7" customWidth="1"/>
    <col min="11" max="11" width="11.28515625" customWidth="1"/>
  </cols>
  <sheetData>
    <row r="2" spans="2:11" ht="17.25" customHeight="1" x14ac:dyDescent="0.25">
      <c r="B2" s="30" t="s">
        <v>117</v>
      </c>
      <c r="C2" s="30"/>
      <c r="D2" s="30"/>
      <c r="E2" s="30"/>
      <c r="F2" s="30"/>
      <c r="G2" s="30"/>
      <c r="H2" s="30"/>
      <c r="I2" s="30"/>
      <c r="J2" s="30"/>
      <c r="K2" s="30"/>
    </row>
    <row r="3" spans="2:11" ht="20.25" customHeight="1" x14ac:dyDescent="0.25">
      <c r="B3" s="21" t="s">
        <v>10</v>
      </c>
      <c r="C3" s="15" t="s">
        <v>1</v>
      </c>
      <c r="D3" s="16"/>
      <c r="E3" s="16"/>
      <c r="F3" s="17"/>
      <c r="G3" s="31" t="s">
        <v>4</v>
      </c>
      <c r="H3" s="31"/>
      <c r="I3" s="31"/>
      <c r="J3" s="21" t="s">
        <v>22</v>
      </c>
      <c r="K3" s="21" t="s">
        <v>100</v>
      </c>
    </row>
    <row r="4" spans="2:11" x14ac:dyDescent="0.25">
      <c r="B4" s="22"/>
      <c r="C4" s="18"/>
      <c r="D4" s="19"/>
      <c r="E4" s="19"/>
      <c r="F4" s="20"/>
      <c r="G4" s="2" t="s">
        <v>6</v>
      </c>
      <c r="H4" s="2" t="s">
        <v>7</v>
      </c>
      <c r="I4" s="2" t="s">
        <v>101</v>
      </c>
      <c r="J4" s="22"/>
      <c r="K4" s="22"/>
    </row>
    <row r="5" spans="2:11" x14ac:dyDescent="0.25">
      <c r="B5" s="2" t="s">
        <v>9</v>
      </c>
      <c r="C5" s="28" t="s">
        <v>2</v>
      </c>
      <c r="D5" s="28"/>
      <c r="E5" s="28"/>
      <c r="F5" s="28"/>
      <c r="G5" s="5"/>
      <c r="H5" s="5"/>
      <c r="I5" s="5"/>
      <c r="J5" s="3"/>
      <c r="K5" s="3"/>
    </row>
    <row r="6" spans="2:11" ht="58.5" customHeight="1" x14ac:dyDescent="0.25">
      <c r="B6" s="6">
        <v>1</v>
      </c>
      <c r="C6" s="25" t="s">
        <v>23</v>
      </c>
      <c r="D6" s="25"/>
      <c r="E6" s="25"/>
      <c r="F6" s="25"/>
      <c r="G6" s="7">
        <v>21.5</v>
      </c>
      <c r="H6" s="7">
        <v>12.5</v>
      </c>
      <c r="I6" s="7">
        <f t="shared" ref="I6:I10" si="0">G6*H6</f>
        <v>268.75</v>
      </c>
      <c r="J6" s="7"/>
      <c r="K6" s="7">
        <f t="shared" ref="K6:K23" si="1">I6*J6</f>
        <v>0</v>
      </c>
    </row>
    <row r="7" spans="2:11" ht="71.25" customHeight="1" x14ac:dyDescent="0.25">
      <c r="B7" s="6">
        <v>2</v>
      </c>
      <c r="C7" s="25" t="s">
        <v>24</v>
      </c>
      <c r="D7" s="25"/>
      <c r="E7" s="25"/>
      <c r="F7" s="25"/>
      <c r="G7" s="7">
        <v>8</v>
      </c>
      <c r="H7" s="7">
        <v>7</v>
      </c>
      <c r="I7" s="7">
        <f t="shared" si="0"/>
        <v>56</v>
      </c>
      <c r="J7" s="7"/>
      <c r="K7" s="7">
        <f t="shared" si="1"/>
        <v>0</v>
      </c>
    </row>
    <row r="8" spans="2:11" ht="69" customHeight="1" x14ac:dyDescent="0.25">
      <c r="B8" s="6">
        <v>3</v>
      </c>
      <c r="C8" s="25" t="s">
        <v>25</v>
      </c>
      <c r="D8" s="25"/>
      <c r="E8" s="25"/>
      <c r="F8" s="25"/>
      <c r="G8" s="7">
        <v>8</v>
      </c>
      <c r="H8" s="7">
        <v>3</v>
      </c>
      <c r="I8" s="7">
        <f t="shared" si="0"/>
        <v>24</v>
      </c>
      <c r="J8" s="7"/>
      <c r="K8" s="7">
        <f t="shared" si="1"/>
        <v>0</v>
      </c>
    </row>
    <row r="9" spans="2:11" ht="84.75" customHeight="1" x14ac:dyDescent="0.25">
      <c r="B9" s="6">
        <v>4</v>
      </c>
      <c r="C9" s="25" t="s">
        <v>26</v>
      </c>
      <c r="D9" s="25"/>
      <c r="E9" s="25"/>
      <c r="F9" s="25"/>
      <c r="G9" s="7">
        <v>6</v>
      </c>
      <c r="H9" s="7">
        <v>9</v>
      </c>
      <c r="I9" s="7">
        <f t="shared" si="0"/>
        <v>54</v>
      </c>
      <c r="J9" s="7"/>
      <c r="K9" s="7">
        <f t="shared" si="1"/>
        <v>0</v>
      </c>
    </row>
    <row r="10" spans="2:11" ht="36.75" customHeight="1" x14ac:dyDescent="0.25">
      <c r="B10" s="6">
        <v>5</v>
      </c>
      <c r="C10" s="25" t="s">
        <v>27</v>
      </c>
      <c r="D10" s="25"/>
      <c r="E10" s="25"/>
      <c r="F10" s="25"/>
      <c r="G10" s="7">
        <v>30</v>
      </c>
      <c r="H10" s="7">
        <v>1</v>
      </c>
      <c r="I10" s="7">
        <f t="shared" si="0"/>
        <v>30</v>
      </c>
      <c r="J10" s="7"/>
      <c r="K10" s="7">
        <f t="shared" si="1"/>
        <v>0</v>
      </c>
    </row>
    <row r="11" spans="2:11" ht="163.5" customHeight="1" x14ac:dyDescent="0.25">
      <c r="B11" s="6">
        <v>6</v>
      </c>
      <c r="C11" s="27" t="s">
        <v>28</v>
      </c>
      <c r="D11" s="27"/>
      <c r="E11" s="27"/>
      <c r="F11" s="27"/>
      <c r="G11" s="7">
        <v>30</v>
      </c>
      <c r="H11" s="7">
        <v>2.5</v>
      </c>
      <c r="I11" s="7">
        <f t="shared" ref="I11:I16" si="2">G11*H11</f>
        <v>75</v>
      </c>
      <c r="J11" s="7"/>
      <c r="K11" s="7">
        <f t="shared" si="1"/>
        <v>0</v>
      </c>
    </row>
    <row r="12" spans="2:11" ht="83.25" customHeight="1" x14ac:dyDescent="0.25">
      <c r="B12" s="6">
        <v>7</v>
      </c>
      <c r="C12" s="25" t="s">
        <v>105</v>
      </c>
      <c r="D12" s="25"/>
      <c r="E12" s="25"/>
      <c r="F12" s="25"/>
      <c r="G12" s="7">
        <v>30</v>
      </c>
      <c r="H12" s="7">
        <v>1</v>
      </c>
      <c r="I12" s="7">
        <f t="shared" si="2"/>
        <v>30</v>
      </c>
      <c r="J12" s="7"/>
      <c r="K12" s="7">
        <f t="shared" si="1"/>
        <v>0</v>
      </c>
    </row>
    <row r="13" spans="2:11" ht="109.5" customHeight="1" x14ac:dyDescent="0.25">
      <c r="B13" s="6">
        <v>8</v>
      </c>
      <c r="C13" s="25" t="s">
        <v>29</v>
      </c>
      <c r="D13" s="25"/>
      <c r="E13" s="25"/>
      <c r="F13" s="25"/>
      <c r="G13" s="7">
        <v>40</v>
      </c>
      <c r="H13" s="7">
        <v>0.3</v>
      </c>
      <c r="I13" s="7">
        <f t="shared" si="2"/>
        <v>12</v>
      </c>
      <c r="J13" s="7"/>
      <c r="K13" s="7">
        <f t="shared" si="1"/>
        <v>0</v>
      </c>
    </row>
    <row r="14" spans="2:11" ht="96" customHeight="1" x14ac:dyDescent="0.25">
      <c r="B14" s="6">
        <v>9</v>
      </c>
      <c r="C14" s="25" t="s">
        <v>30</v>
      </c>
      <c r="D14" s="25"/>
      <c r="E14" s="25"/>
      <c r="F14" s="25"/>
      <c r="G14" s="7">
        <v>40</v>
      </c>
      <c r="H14" s="7">
        <v>10</v>
      </c>
      <c r="I14" s="7">
        <f t="shared" si="2"/>
        <v>400</v>
      </c>
      <c r="J14" s="7"/>
      <c r="K14" s="7">
        <f t="shared" si="1"/>
        <v>0</v>
      </c>
    </row>
    <row r="15" spans="2:11" ht="114.75" customHeight="1" x14ac:dyDescent="0.25">
      <c r="B15" s="6">
        <v>10</v>
      </c>
      <c r="C15" s="25" t="s">
        <v>31</v>
      </c>
      <c r="D15" s="25"/>
      <c r="E15" s="25"/>
      <c r="F15" s="25"/>
      <c r="G15" s="7">
        <v>40</v>
      </c>
      <c r="H15" s="7">
        <v>20</v>
      </c>
      <c r="I15" s="7">
        <f t="shared" si="2"/>
        <v>800</v>
      </c>
      <c r="J15" s="7"/>
      <c r="K15" s="7">
        <f t="shared" si="1"/>
        <v>0</v>
      </c>
    </row>
    <row r="16" spans="2:11" ht="126" customHeight="1" x14ac:dyDescent="0.25">
      <c r="B16" s="6">
        <v>11</v>
      </c>
      <c r="C16" s="25" t="s">
        <v>32</v>
      </c>
      <c r="D16" s="25"/>
      <c r="E16" s="25"/>
      <c r="F16" s="25"/>
      <c r="G16" s="7">
        <v>54</v>
      </c>
      <c r="H16" s="7">
        <v>2</v>
      </c>
      <c r="I16" s="7">
        <f t="shared" si="2"/>
        <v>108</v>
      </c>
      <c r="J16" s="7"/>
      <c r="K16" s="7">
        <f t="shared" si="1"/>
        <v>0</v>
      </c>
    </row>
    <row r="17" spans="2:11" ht="117.75" customHeight="1" x14ac:dyDescent="0.25">
      <c r="B17" s="6">
        <v>12</v>
      </c>
      <c r="C17" s="25" t="s">
        <v>103</v>
      </c>
      <c r="D17" s="25"/>
      <c r="E17" s="25"/>
      <c r="F17" s="25"/>
      <c r="G17" s="7">
        <v>50</v>
      </c>
      <c r="H17" s="7">
        <v>7</v>
      </c>
      <c r="I17" s="7">
        <f t="shared" ref="I17:I21" si="3">G17*H17</f>
        <v>350</v>
      </c>
      <c r="J17" s="7"/>
      <c r="K17" s="7">
        <f t="shared" si="1"/>
        <v>0</v>
      </c>
    </row>
    <row r="18" spans="2:11" ht="122.25" customHeight="1" x14ac:dyDescent="0.25">
      <c r="B18" s="6">
        <v>13</v>
      </c>
      <c r="C18" s="25" t="s">
        <v>33</v>
      </c>
      <c r="D18" s="25"/>
      <c r="E18" s="25"/>
      <c r="F18" s="25"/>
      <c r="G18" s="7">
        <v>14</v>
      </c>
      <c r="H18" s="7">
        <v>13</v>
      </c>
      <c r="I18" s="7">
        <f t="shared" si="3"/>
        <v>182</v>
      </c>
      <c r="J18" s="7"/>
      <c r="K18" s="7">
        <f t="shared" si="1"/>
        <v>0</v>
      </c>
    </row>
    <row r="19" spans="2:11" ht="73.5" customHeight="1" x14ac:dyDescent="0.25">
      <c r="B19" s="6">
        <v>14</v>
      </c>
      <c r="C19" s="25" t="s">
        <v>34</v>
      </c>
      <c r="D19" s="25"/>
      <c r="E19" s="25"/>
      <c r="F19" s="25"/>
      <c r="G19" s="7">
        <v>8</v>
      </c>
      <c r="H19" s="7">
        <v>5</v>
      </c>
      <c r="I19" s="7">
        <f t="shared" si="3"/>
        <v>40</v>
      </c>
      <c r="J19" s="7"/>
      <c r="K19" s="7">
        <f t="shared" si="1"/>
        <v>0</v>
      </c>
    </row>
    <row r="20" spans="2:11" ht="47.25" customHeight="1" x14ac:dyDescent="0.25">
      <c r="B20" s="6">
        <v>15</v>
      </c>
      <c r="C20" s="25" t="s">
        <v>35</v>
      </c>
      <c r="D20" s="25"/>
      <c r="E20" s="25"/>
      <c r="F20" s="25"/>
      <c r="G20" s="7">
        <v>7</v>
      </c>
      <c r="H20" s="7">
        <v>8</v>
      </c>
      <c r="I20" s="7">
        <f t="shared" si="3"/>
        <v>56</v>
      </c>
      <c r="J20" s="7"/>
      <c r="K20" s="7">
        <f t="shared" si="1"/>
        <v>0</v>
      </c>
    </row>
    <row r="21" spans="2:11" ht="39" customHeight="1" x14ac:dyDescent="0.25">
      <c r="B21" s="6">
        <v>16</v>
      </c>
      <c r="C21" s="25" t="s">
        <v>36</v>
      </c>
      <c r="D21" s="25"/>
      <c r="E21" s="25"/>
      <c r="F21" s="25"/>
      <c r="G21" s="7">
        <v>14</v>
      </c>
      <c r="H21" s="7">
        <v>13</v>
      </c>
      <c r="I21" s="7">
        <f t="shared" si="3"/>
        <v>182</v>
      </c>
      <c r="J21" s="7"/>
      <c r="K21" s="7">
        <f t="shared" si="1"/>
        <v>0</v>
      </c>
    </row>
    <row r="22" spans="2:11" ht="44.25" customHeight="1" x14ac:dyDescent="0.25">
      <c r="B22" s="6">
        <v>17</v>
      </c>
      <c r="C22" s="25" t="s">
        <v>106</v>
      </c>
      <c r="D22" s="25"/>
      <c r="E22" s="25"/>
      <c r="F22" s="25"/>
      <c r="G22" s="7">
        <v>3</v>
      </c>
      <c r="H22" s="7">
        <v>4</v>
      </c>
      <c r="I22" s="7">
        <f>G22*H22*2</f>
        <v>24</v>
      </c>
      <c r="J22" s="7"/>
      <c r="K22" s="7">
        <f t="shared" si="1"/>
        <v>0</v>
      </c>
    </row>
    <row r="23" spans="2:11" ht="137.25" customHeight="1" x14ac:dyDescent="0.25">
      <c r="B23" s="6">
        <v>18</v>
      </c>
      <c r="C23" s="25" t="s">
        <v>107</v>
      </c>
      <c r="D23" s="25"/>
      <c r="E23" s="25"/>
      <c r="F23" s="25"/>
      <c r="G23" s="7">
        <v>3</v>
      </c>
      <c r="H23" s="7">
        <v>7</v>
      </c>
      <c r="I23" s="7">
        <f>G23*H23*2</f>
        <v>42</v>
      </c>
      <c r="J23" s="7"/>
      <c r="K23" s="7">
        <f t="shared" si="1"/>
        <v>0</v>
      </c>
    </row>
    <row r="24" spans="2:11" ht="77.25" customHeight="1" x14ac:dyDescent="0.25">
      <c r="B24" s="6">
        <v>19</v>
      </c>
      <c r="C24" s="25" t="s">
        <v>37</v>
      </c>
      <c r="D24" s="25"/>
      <c r="E24" s="25"/>
      <c r="F24" s="25"/>
      <c r="G24" s="7">
        <v>21.4</v>
      </c>
      <c r="H24" s="7">
        <v>12.7</v>
      </c>
      <c r="I24" s="7">
        <f t="shared" ref="I24:I31" si="4">G24*H24</f>
        <v>271.77999999999997</v>
      </c>
      <c r="J24" s="7"/>
      <c r="K24" s="7">
        <f>J24*I24</f>
        <v>0</v>
      </c>
    </row>
    <row r="25" spans="2:11" ht="64.5" customHeight="1" x14ac:dyDescent="0.25">
      <c r="B25" s="6">
        <v>20</v>
      </c>
      <c r="C25" s="25" t="s">
        <v>116</v>
      </c>
      <c r="D25" s="25"/>
      <c r="E25" s="25"/>
      <c r="F25" s="25"/>
      <c r="G25" s="7">
        <v>10</v>
      </c>
      <c r="H25" s="7">
        <v>13</v>
      </c>
      <c r="I25" s="7">
        <f t="shared" si="4"/>
        <v>130</v>
      </c>
      <c r="J25" s="7"/>
      <c r="K25" s="7">
        <f>J25*I25</f>
        <v>0</v>
      </c>
    </row>
    <row r="26" spans="2:11" ht="136.5" customHeight="1" x14ac:dyDescent="0.25">
      <c r="B26" s="6">
        <v>21</v>
      </c>
      <c r="C26" s="25" t="s">
        <v>104</v>
      </c>
      <c r="D26" s="25"/>
      <c r="E26" s="25"/>
      <c r="F26" s="25"/>
      <c r="G26" s="7">
        <v>10</v>
      </c>
      <c r="H26" s="7">
        <v>13</v>
      </c>
      <c r="I26" s="7">
        <f t="shared" si="4"/>
        <v>130</v>
      </c>
      <c r="J26" s="7"/>
      <c r="K26" s="7">
        <f>I26*J26</f>
        <v>0</v>
      </c>
    </row>
    <row r="27" spans="2:11" ht="51.75" customHeight="1" x14ac:dyDescent="0.25">
      <c r="B27" s="6">
        <v>22</v>
      </c>
      <c r="C27" s="25" t="s">
        <v>38</v>
      </c>
      <c r="D27" s="25"/>
      <c r="E27" s="25"/>
      <c r="F27" s="25"/>
      <c r="G27" s="7">
        <v>68</v>
      </c>
      <c r="H27" s="7">
        <v>7</v>
      </c>
      <c r="I27" s="7">
        <f t="shared" si="4"/>
        <v>476</v>
      </c>
      <c r="J27" s="7"/>
      <c r="K27" s="7">
        <f>I27*J27</f>
        <v>0</v>
      </c>
    </row>
    <row r="28" spans="2:11" ht="104.25" customHeight="1" x14ac:dyDescent="0.25">
      <c r="B28" s="6">
        <v>23</v>
      </c>
      <c r="C28" s="25" t="s">
        <v>39</v>
      </c>
      <c r="D28" s="25"/>
      <c r="E28" s="25"/>
      <c r="F28" s="25"/>
      <c r="G28" s="7">
        <v>68</v>
      </c>
      <c r="H28" s="7">
        <v>7</v>
      </c>
      <c r="I28" s="7">
        <f t="shared" si="4"/>
        <v>476</v>
      </c>
      <c r="J28" s="7"/>
      <c r="K28" s="7">
        <f t="shared" ref="K28:K33" si="5">J28*I28</f>
        <v>0</v>
      </c>
    </row>
    <row r="29" spans="2:11" ht="102.75" customHeight="1" x14ac:dyDescent="0.25">
      <c r="B29" s="6">
        <v>24</v>
      </c>
      <c r="C29" s="25" t="s">
        <v>40</v>
      </c>
      <c r="D29" s="25"/>
      <c r="E29" s="25"/>
      <c r="F29" s="25"/>
      <c r="G29" s="7">
        <v>21.5</v>
      </c>
      <c r="H29" s="7">
        <v>12.5</v>
      </c>
      <c r="I29" s="7">
        <f t="shared" si="4"/>
        <v>268.75</v>
      </c>
      <c r="J29" s="7"/>
      <c r="K29" s="7">
        <f t="shared" si="5"/>
        <v>0</v>
      </c>
    </row>
    <row r="30" spans="2:11" ht="78.75" customHeight="1" x14ac:dyDescent="0.25">
      <c r="B30" s="6">
        <v>25</v>
      </c>
      <c r="C30" s="25" t="s">
        <v>41</v>
      </c>
      <c r="D30" s="25"/>
      <c r="E30" s="25"/>
      <c r="F30" s="25"/>
      <c r="G30" s="7">
        <v>10</v>
      </c>
      <c r="H30" s="7">
        <v>8</v>
      </c>
      <c r="I30" s="7">
        <f t="shared" si="4"/>
        <v>80</v>
      </c>
      <c r="J30" s="7"/>
      <c r="K30" s="7">
        <f t="shared" si="5"/>
        <v>0</v>
      </c>
    </row>
    <row r="31" spans="2:11" ht="50.25" customHeight="1" x14ac:dyDescent="0.25">
      <c r="B31" s="6">
        <v>26</v>
      </c>
      <c r="C31" s="25" t="s">
        <v>42</v>
      </c>
      <c r="D31" s="25"/>
      <c r="E31" s="25"/>
      <c r="F31" s="25"/>
      <c r="G31" s="7">
        <v>36</v>
      </c>
      <c r="H31" s="7">
        <v>7</v>
      </c>
      <c r="I31" s="7">
        <f t="shared" si="4"/>
        <v>252</v>
      </c>
      <c r="J31" s="7"/>
      <c r="K31" s="7">
        <f t="shared" si="5"/>
        <v>0</v>
      </c>
    </row>
    <row r="32" spans="2:11" ht="114.75" customHeight="1" x14ac:dyDescent="0.25">
      <c r="B32" s="6">
        <v>27</v>
      </c>
      <c r="C32" s="25" t="s">
        <v>108</v>
      </c>
      <c r="D32" s="25"/>
      <c r="E32" s="25"/>
      <c r="F32" s="25"/>
      <c r="G32" s="7"/>
      <c r="H32" s="7"/>
      <c r="I32" s="7">
        <v>700</v>
      </c>
      <c r="J32" s="7"/>
      <c r="K32" s="7">
        <f t="shared" si="5"/>
        <v>0</v>
      </c>
    </row>
    <row r="33" spans="2:11" ht="72.75" customHeight="1" x14ac:dyDescent="0.25">
      <c r="B33" s="6">
        <v>28</v>
      </c>
      <c r="C33" s="25" t="s">
        <v>109</v>
      </c>
      <c r="D33" s="25"/>
      <c r="E33" s="25"/>
      <c r="F33" s="25"/>
      <c r="G33" s="7"/>
      <c r="H33" s="7"/>
      <c r="I33" s="7">
        <v>332</v>
      </c>
      <c r="J33" s="7"/>
      <c r="K33" s="7">
        <f t="shared" si="5"/>
        <v>0</v>
      </c>
    </row>
    <row r="34" spans="2:11" ht="117.75" customHeight="1" x14ac:dyDescent="0.25">
      <c r="B34" s="6">
        <v>29</v>
      </c>
      <c r="C34" s="25" t="s">
        <v>43</v>
      </c>
      <c r="D34" s="25"/>
      <c r="E34" s="25"/>
      <c r="F34" s="25"/>
      <c r="G34" s="7">
        <v>4.5</v>
      </c>
      <c r="H34" s="7">
        <v>7</v>
      </c>
      <c r="I34" s="7">
        <f t="shared" ref="I34:I64" si="6">G34*H34</f>
        <v>31.5</v>
      </c>
      <c r="J34" s="7"/>
      <c r="K34" s="7">
        <f t="shared" ref="K34:K41" si="7">I34*J34</f>
        <v>0</v>
      </c>
    </row>
    <row r="35" spans="2:11" ht="70.5" customHeight="1" x14ac:dyDescent="0.25">
      <c r="B35" s="6">
        <v>30</v>
      </c>
      <c r="C35" s="25" t="s">
        <v>44</v>
      </c>
      <c r="D35" s="25"/>
      <c r="E35" s="25"/>
      <c r="F35" s="25"/>
      <c r="G35" s="7">
        <v>168</v>
      </c>
      <c r="H35" s="7">
        <v>1</v>
      </c>
      <c r="I35" s="7">
        <v>168</v>
      </c>
      <c r="J35" s="7"/>
      <c r="K35" s="7">
        <f t="shared" si="7"/>
        <v>0</v>
      </c>
    </row>
    <row r="36" spans="2:11" ht="69.75" customHeight="1" x14ac:dyDescent="0.25">
      <c r="B36" s="6">
        <v>31</v>
      </c>
      <c r="C36" s="25" t="s">
        <v>45</v>
      </c>
      <c r="D36" s="25"/>
      <c r="E36" s="25"/>
      <c r="F36" s="25"/>
      <c r="G36" s="7">
        <v>95</v>
      </c>
      <c r="H36" s="7">
        <v>1</v>
      </c>
      <c r="I36" s="7">
        <f>G36*H36</f>
        <v>95</v>
      </c>
      <c r="J36" s="7"/>
      <c r="K36" s="7">
        <f t="shared" si="7"/>
        <v>0</v>
      </c>
    </row>
    <row r="37" spans="2:11" ht="57" customHeight="1" x14ac:dyDescent="0.25">
      <c r="B37" s="6">
        <v>32</v>
      </c>
      <c r="C37" s="25" t="s">
        <v>46</v>
      </c>
      <c r="D37" s="25"/>
      <c r="E37" s="25"/>
      <c r="F37" s="25"/>
      <c r="G37" s="7">
        <v>10</v>
      </c>
      <c r="H37" s="7">
        <v>8</v>
      </c>
      <c r="I37" s="7">
        <f>G37*H37</f>
        <v>80</v>
      </c>
      <c r="J37" s="7"/>
      <c r="K37" s="7">
        <f t="shared" si="7"/>
        <v>0</v>
      </c>
    </row>
    <row r="38" spans="2:11" ht="53.25" customHeight="1" x14ac:dyDescent="0.25">
      <c r="B38" s="6">
        <v>33</v>
      </c>
      <c r="C38" s="25" t="s">
        <v>47</v>
      </c>
      <c r="D38" s="25"/>
      <c r="E38" s="25"/>
      <c r="F38" s="25"/>
      <c r="G38" s="7">
        <v>18.5</v>
      </c>
      <c r="H38" s="7">
        <v>10</v>
      </c>
      <c r="I38" s="7">
        <f t="shared" si="6"/>
        <v>185</v>
      </c>
      <c r="J38" s="7"/>
      <c r="K38" s="7">
        <f t="shared" si="7"/>
        <v>0</v>
      </c>
    </row>
    <row r="39" spans="2:11" ht="73.5" customHeight="1" x14ac:dyDescent="0.25">
      <c r="B39" s="6">
        <v>34</v>
      </c>
      <c r="C39" s="25" t="s">
        <v>48</v>
      </c>
      <c r="D39" s="25"/>
      <c r="E39" s="25"/>
      <c r="F39" s="25"/>
      <c r="G39" s="7">
        <v>4.5</v>
      </c>
      <c r="H39" s="7">
        <v>2.5</v>
      </c>
      <c r="I39" s="7">
        <f t="shared" si="6"/>
        <v>11.25</v>
      </c>
      <c r="J39" s="7"/>
      <c r="K39" s="7">
        <f t="shared" si="7"/>
        <v>0</v>
      </c>
    </row>
    <row r="40" spans="2:11" ht="81.75" customHeight="1" x14ac:dyDescent="0.25">
      <c r="B40" s="6">
        <v>35</v>
      </c>
      <c r="C40" s="25" t="s">
        <v>49</v>
      </c>
      <c r="D40" s="25"/>
      <c r="E40" s="25"/>
      <c r="F40" s="25"/>
      <c r="G40" s="7">
        <v>12.5</v>
      </c>
      <c r="H40" s="7">
        <v>7</v>
      </c>
      <c r="I40" s="7">
        <f t="shared" si="6"/>
        <v>87.5</v>
      </c>
      <c r="J40" s="7"/>
      <c r="K40" s="7">
        <f t="shared" si="7"/>
        <v>0</v>
      </c>
    </row>
    <row r="41" spans="2:11" ht="69.75" customHeight="1" x14ac:dyDescent="0.25">
      <c r="B41" s="6">
        <v>36</v>
      </c>
      <c r="C41" s="25" t="s">
        <v>50</v>
      </c>
      <c r="D41" s="25"/>
      <c r="E41" s="25"/>
      <c r="F41" s="25"/>
      <c r="G41" s="7">
        <v>16.5</v>
      </c>
      <c r="H41" s="7">
        <v>3</v>
      </c>
      <c r="I41" s="7">
        <f t="shared" si="6"/>
        <v>49.5</v>
      </c>
      <c r="J41" s="7"/>
      <c r="K41" s="7">
        <f t="shared" si="7"/>
        <v>0</v>
      </c>
    </row>
    <row r="42" spans="2:11" x14ac:dyDescent="0.25">
      <c r="B42" s="6" t="s">
        <v>7</v>
      </c>
      <c r="C42" s="10" t="s">
        <v>12</v>
      </c>
      <c r="D42" s="11"/>
      <c r="E42" s="11"/>
      <c r="F42" s="12"/>
      <c r="G42" s="7"/>
      <c r="H42" s="7"/>
      <c r="I42" s="7"/>
      <c r="J42" s="7"/>
      <c r="K42" s="7"/>
    </row>
    <row r="43" spans="2:11" ht="60.75" customHeight="1" x14ac:dyDescent="0.25">
      <c r="B43" s="6">
        <v>1</v>
      </c>
      <c r="C43" s="25" t="s">
        <v>51</v>
      </c>
      <c r="D43" s="25"/>
      <c r="E43" s="25"/>
      <c r="F43" s="25"/>
      <c r="G43" s="7">
        <v>20.5</v>
      </c>
      <c r="H43" s="7">
        <v>6</v>
      </c>
      <c r="I43" s="7">
        <f t="shared" ref="I43:I48" si="8">G43*H43</f>
        <v>123</v>
      </c>
      <c r="J43" s="7"/>
      <c r="K43" s="7">
        <f>I43*J43</f>
        <v>0</v>
      </c>
    </row>
    <row r="44" spans="2:11" ht="82.5" customHeight="1" x14ac:dyDescent="0.25">
      <c r="B44" s="6">
        <v>2</v>
      </c>
      <c r="C44" s="25" t="s">
        <v>52</v>
      </c>
      <c r="D44" s="25"/>
      <c r="E44" s="25"/>
      <c r="F44" s="25"/>
      <c r="G44" s="7">
        <v>10.5</v>
      </c>
      <c r="H44" s="7">
        <v>2</v>
      </c>
      <c r="I44" s="7">
        <f t="shared" si="8"/>
        <v>21</v>
      </c>
      <c r="J44" s="7"/>
      <c r="K44" s="7">
        <f>I44*J44</f>
        <v>0</v>
      </c>
    </row>
    <row r="45" spans="2:11" ht="51" customHeight="1" x14ac:dyDescent="0.25">
      <c r="B45" s="6">
        <v>3</v>
      </c>
      <c r="C45" s="25" t="s">
        <v>53</v>
      </c>
      <c r="D45" s="25"/>
      <c r="E45" s="25"/>
      <c r="F45" s="25"/>
      <c r="G45" s="7">
        <v>40</v>
      </c>
      <c r="H45" s="7">
        <v>20</v>
      </c>
      <c r="I45" s="7">
        <f t="shared" si="8"/>
        <v>800</v>
      </c>
      <c r="J45" s="7"/>
      <c r="K45" s="7">
        <f t="shared" ref="K45:K57" si="9">J45*I45</f>
        <v>0</v>
      </c>
    </row>
    <row r="46" spans="2:11" ht="96.75" customHeight="1" x14ac:dyDescent="0.25">
      <c r="B46" s="6">
        <v>4</v>
      </c>
      <c r="C46" s="25" t="s">
        <v>110</v>
      </c>
      <c r="D46" s="26"/>
      <c r="E46" s="26"/>
      <c r="F46" s="26"/>
      <c r="G46" s="7">
        <v>35</v>
      </c>
      <c r="H46" s="7">
        <v>10</v>
      </c>
      <c r="I46" s="7">
        <f t="shared" si="8"/>
        <v>350</v>
      </c>
      <c r="J46" s="7"/>
      <c r="K46" s="7">
        <f t="shared" si="9"/>
        <v>0</v>
      </c>
    </row>
    <row r="47" spans="2:11" ht="96" customHeight="1" x14ac:dyDescent="0.25">
      <c r="B47" s="6">
        <v>5</v>
      </c>
      <c r="C47" s="25" t="s">
        <v>54</v>
      </c>
      <c r="D47" s="25"/>
      <c r="E47" s="25"/>
      <c r="F47" s="25"/>
      <c r="G47" s="7">
        <v>21</v>
      </c>
      <c r="H47" s="7">
        <v>2.5</v>
      </c>
      <c r="I47" s="7">
        <f t="shared" si="8"/>
        <v>52.5</v>
      </c>
      <c r="J47" s="7"/>
      <c r="K47" s="7">
        <f t="shared" si="9"/>
        <v>0</v>
      </c>
    </row>
    <row r="48" spans="2:11" ht="28.5" customHeight="1" x14ac:dyDescent="0.25">
      <c r="B48" s="6">
        <v>6</v>
      </c>
      <c r="C48" s="25" t="s">
        <v>111</v>
      </c>
      <c r="D48" s="25"/>
      <c r="E48" s="25"/>
      <c r="F48" s="25"/>
      <c r="G48" s="7">
        <v>30</v>
      </c>
      <c r="H48" s="7">
        <v>1</v>
      </c>
      <c r="I48" s="7">
        <f t="shared" si="8"/>
        <v>30</v>
      </c>
      <c r="J48" s="7"/>
      <c r="K48" s="7">
        <f t="shared" si="9"/>
        <v>0</v>
      </c>
    </row>
    <row r="49" spans="2:11" ht="74.25" customHeight="1" x14ac:dyDescent="0.25">
      <c r="B49" s="6">
        <v>7</v>
      </c>
      <c r="C49" s="25" t="s">
        <v>55</v>
      </c>
      <c r="D49" s="25"/>
      <c r="E49" s="25"/>
      <c r="F49" s="25"/>
      <c r="G49" s="7">
        <v>50</v>
      </c>
      <c r="H49" s="7">
        <v>20</v>
      </c>
      <c r="I49" s="7">
        <f>G49*H49</f>
        <v>1000</v>
      </c>
      <c r="J49" s="7"/>
      <c r="K49" s="7">
        <f t="shared" si="9"/>
        <v>0</v>
      </c>
    </row>
    <row r="50" spans="2:11" ht="111.75" customHeight="1" x14ac:dyDescent="0.25">
      <c r="B50" s="6">
        <v>8</v>
      </c>
      <c r="C50" s="25" t="s">
        <v>56</v>
      </c>
      <c r="D50" s="25"/>
      <c r="E50" s="25"/>
      <c r="F50" s="25"/>
      <c r="G50" s="7">
        <v>100</v>
      </c>
      <c r="H50" s="7">
        <v>10</v>
      </c>
      <c r="I50" s="7">
        <v>1000</v>
      </c>
      <c r="J50" s="7"/>
      <c r="K50" s="7">
        <f t="shared" si="9"/>
        <v>0</v>
      </c>
    </row>
    <row r="51" spans="2:11" ht="83.25" customHeight="1" x14ac:dyDescent="0.25">
      <c r="B51" s="6">
        <v>9</v>
      </c>
      <c r="C51" s="25" t="s">
        <v>57</v>
      </c>
      <c r="D51" s="25"/>
      <c r="E51" s="25"/>
      <c r="F51" s="25"/>
      <c r="G51" s="7">
        <v>6</v>
      </c>
      <c r="H51" s="7">
        <v>6</v>
      </c>
      <c r="I51" s="7">
        <f>G51*H51</f>
        <v>36</v>
      </c>
      <c r="J51" s="7"/>
      <c r="K51" s="7">
        <f t="shared" si="9"/>
        <v>0</v>
      </c>
    </row>
    <row r="52" spans="2:11" ht="96.75" customHeight="1" x14ac:dyDescent="0.25">
      <c r="B52" s="6">
        <v>10</v>
      </c>
      <c r="C52" s="25" t="s">
        <v>58</v>
      </c>
      <c r="D52" s="25"/>
      <c r="E52" s="25"/>
      <c r="F52" s="25"/>
      <c r="G52" s="7">
        <v>22</v>
      </c>
      <c r="H52" s="7">
        <v>7</v>
      </c>
      <c r="I52" s="7">
        <f>G52*H52</f>
        <v>154</v>
      </c>
      <c r="J52" s="7"/>
      <c r="K52" s="7">
        <f t="shared" si="9"/>
        <v>0</v>
      </c>
    </row>
    <row r="53" spans="2:11" ht="87" customHeight="1" x14ac:dyDescent="0.25">
      <c r="B53" s="6">
        <v>11</v>
      </c>
      <c r="C53" s="25" t="s">
        <v>59</v>
      </c>
      <c r="D53" s="25"/>
      <c r="E53" s="25"/>
      <c r="F53" s="25"/>
      <c r="G53" s="7">
        <v>6</v>
      </c>
      <c r="H53" s="7">
        <v>6</v>
      </c>
      <c r="I53" s="7">
        <f>G53*H53</f>
        <v>36</v>
      </c>
      <c r="J53" s="7"/>
      <c r="K53" s="7">
        <f t="shared" si="9"/>
        <v>0</v>
      </c>
    </row>
    <row r="54" spans="2:11" ht="95.25" customHeight="1" x14ac:dyDescent="0.25">
      <c r="B54" s="6">
        <v>12</v>
      </c>
      <c r="C54" s="25" t="s">
        <v>60</v>
      </c>
      <c r="D54" s="25"/>
      <c r="E54" s="25"/>
      <c r="F54" s="25"/>
      <c r="G54" s="7">
        <v>22</v>
      </c>
      <c r="H54" s="7">
        <v>7</v>
      </c>
      <c r="I54" s="7">
        <f>G54*H54</f>
        <v>154</v>
      </c>
      <c r="J54" s="7"/>
      <c r="K54" s="7">
        <f t="shared" si="9"/>
        <v>0</v>
      </c>
    </row>
    <row r="55" spans="2:11" ht="44.25" customHeight="1" x14ac:dyDescent="0.25">
      <c r="B55" s="6">
        <v>13</v>
      </c>
      <c r="C55" s="25" t="s">
        <v>61</v>
      </c>
      <c r="D55" s="25"/>
      <c r="E55" s="25"/>
      <c r="F55" s="25"/>
      <c r="G55" s="7">
        <v>10.6</v>
      </c>
      <c r="H55" s="7">
        <v>5.6</v>
      </c>
      <c r="I55" s="7">
        <f>G55*H55</f>
        <v>59.359999999999992</v>
      </c>
      <c r="J55" s="7"/>
      <c r="K55" s="7">
        <f t="shared" si="9"/>
        <v>0</v>
      </c>
    </row>
    <row r="56" spans="2:11" ht="40.5" customHeight="1" x14ac:dyDescent="0.25">
      <c r="B56" s="6">
        <v>14</v>
      </c>
      <c r="C56" s="25" t="s">
        <v>62</v>
      </c>
      <c r="D56" s="25"/>
      <c r="E56" s="25"/>
      <c r="F56" s="25"/>
      <c r="G56" s="7"/>
      <c r="H56" s="7"/>
      <c r="I56" s="7">
        <v>59.36</v>
      </c>
      <c r="J56" s="7"/>
      <c r="K56" s="7">
        <f t="shared" si="9"/>
        <v>0</v>
      </c>
    </row>
    <row r="57" spans="2:11" ht="41.25" customHeight="1" x14ac:dyDescent="0.25">
      <c r="B57" s="6">
        <v>15</v>
      </c>
      <c r="C57" s="25" t="s">
        <v>112</v>
      </c>
      <c r="D57" s="25"/>
      <c r="E57" s="25"/>
      <c r="F57" s="25"/>
      <c r="G57" s="7">
        <v>6</v>
      </c>
      <c r="H57" s="7">
        <v>3</v>
      </c>
      <c r="I57" s="7">
        <f t="shared" ref="I57" si="10">G57*H57</f>
        <v>18</v>
      </c>
      <c r="J57" s="7"/>
      <c r="K57" s="7">
        <f t="shared" si="9"/>
        <v>0</v>
      </c>
    </row>
    <row r="58" spans="2:11" ht="79.5" customHeight="1" x14ac:dyDescent="0.25">
      <c r="B58" s="6">
        <v>16</v>
      </c>
      <c r="C58" s="25" t="s">
        <v>63</v>
      </c>
      <c r="D58" s="25"/>
      <c r="E58" s="25"/>
      <c r="F58" s="25"/>
      <c r="G58" s="7">
        <v>2.5</v>
      </c>
      <c r="H58" s="7">
        <v>7</v>
      </c>
      <c r="I58" s="7">
        <f>G58*H58</f>
        <v>17.5</v>
      </c>
      <c r="J58" s="7"/>
      <c r="K58" s="7">
        <f>I58*J58</f>
        <v>0</v>
      </c>
    </row>
    <row r="59" spans="2:11" x14ac:dyDescent="0.25">
      <c r="B59" s="6" t="s">
        <v>13</v>
      </c>
      <c r="C59" s="13" t="s">
        <v>14</v>
      </c>
      <c r="D59" s="13"/>
      <c r="E59" s="13"/>
      <c r="F59" s="13"/>
      <c r="G59" s="8"/>
      <c r="H59" s="8"/>
      <c r="I59" s="8"/>
      <c r="J59" s="8"/>
      <c r="K59" s="8"/>
    </row>
    <row r="60" spans="2:11" ht="84" customHeight="1" x14ac:dyDescent="0.25">
      <c r="B60" s="6">
        <v>1</v>
      </c>
      <c r="C60" s="25" t="s">
        <v>64</v>
      </c>
      <c r="D60" s="25"/>
      <c r="E60" s="25"/>
      <c r="F60" s="25"/>
      <c r="G60" s="7">
        <v>4.5</v>
      </c>
      <c r="H60" s="7">
        <v>2.5</v>
      </c>
      <c r="I60" s="7">
        <f t="shared" si="6"/>
        <v>11.25</v>
      </c>
      <c r="J60" s="7"/>
      <c r="K60" s="7">
        <f>I60*J60</f>
        <v>0</v>
      </c>
    </row>
    <row r="61" spans="2:11" ht="57.75" customHeight="1" x14ac:dyDescent="0.25">
      <c r="B61" s="6">
        <v>2</v>
      </c>
      <c r="C61" s="25" t="s">
        <v>65</v>
      </c>
      <c r="D61" s="25"/>
      <c r="E61" s="25"/>
      <c r="F61" s="25"/>
      <c r="G61" s="7">
        <v>4.5</v>
      </c>
      <c r="H61" s="7">
        <v>2</v>
      </c>
      <c r="I61" s="7">
        <f t="shared" si="6"/>
        <v>9</v>
      </c>
      <c r="J61" s="7"/>
      <c r="K61" s="7">
        <f>I61*J61</f>
        <v>0</v>
      </c>
    </row>
    <row r="62" spans="2:11" ht="77.25" customHeight="1" x14ac:dyDescent="0.25">
      <c r="B62" s="6">
        <v>3</v>
      </c>
      <c r="C62" s="25" t="s">
        <v>113</v>
      </c>
      <c r="D62" s="25"/>
      <c r="E62" s="25"/>
      <c r="F62" s="25"/>
      <c r="G62" s="7">
        <v>4.5</v>
      </c>
      <c r="H62" s="7">
        <v>2</v>
      </c>
      <c r="I62" s="7">
        <f t="shared" si="6"/>
        <v>9</v>
      </c>
      <c r="J62" s="7"/>
      <c r="K62" s="7">
        <f>I62*J62</f>
        <v>0</v>
      </c>
    </row>
    <row r="63" spans="2:11" ht="42.75" customHeight="1" x14ac:dyDescent="0.25">
      <c r="B63" s="6">
        <v>4</v>
      </c>
      <c r="C63" s="25" t="s">
        <v>66</v>
      </c>
      <c r="D63" s="25"/>
      <c r="E63" s="25"/>
      <c r="F63" s="25"/>
      <c r="G63" s="7">
        <v>5.5</v>
      </c>
      <c r="H63" s="7">
        <v>3</v>
      </c>
      <c r="I63" s="7">
        <f t="shared" si="6"/>
        <v>16.5</v>
      </c>
      <c r="J63" s="7"/>
      <c r="K63" s="7">
        <f>I63*J63</f>
        <v>0</v>
      </c>
    </row>
    <row r="64" spans="2:11" ht="27" customHeight="1" x14ac:dyDescent="0.25">
      <c r="B64" s="6">
        <v>5</v>
      </c>
      <c r="C64" s="25" t="s">
        <v>67</v>
      </c>
      <c r="D64" s="25"/>
      <c r="E64" s="25"/>
      <c r="F64" s="25"/>
      <c r="G64" s="7">
        <v>4.5</v>
      </c>
      <c r="H64" s="7">
        <v>7</v>
      </c>
      <c r="I64" s="7">
        <f t="shared" si="6"/>
        <v>31.5</v>
      </c>
      <c r="J64" s="7"/>
      <c r="K64" s="7">
        <f>I64*J64</f>
        <v>0</v>
      </c>
    </row>
    <row r="65" spans="2:11" ht="21.75" customHeight="1" x14ac:dyDescent="0.25">
      <c r="B65" s="6" t="s">
        <v>5</v>
      </c>
      <c r="C65" s="29" t="s">
        <v>3</v>
      </c>
      <c r="D65" s="29"/>
      <c r="E65" s="29"/>
      <c r="F65" s="29"/>
      <c r="G65" s="7"/>
      <c r="H65" s="7"/>
      <c r="I65" s="7"/>
      <c r="J65" s="7"/>
      <c r="K65" s="9"/>
    </row>
    <row r="66" spans="2:11" ht="100.5" customHeight="1" x14ac:dyDescent="0.25">
      <c r="B66" s="6">
        <v>1</v>
      </c>
      <c r="C66" s="25" t="s">
        <v>68</v>
      </c>
      <c r="D66" s="25"/>
      <c r="E66" s="25"/>
      <c r="F66" s="25"/>
      <c r="G66" s="7">
        <v>5</v>
      </c>
      <c r="H66" s="7">
        <v>7</v>
      </c>
      <c r="I66" s="7">
        <f>G66*H66</f>
        <v>35</v>
      </c>
      <c r="J66" s="7"/>
      <c r="K66" s="7">
        <f>I66*J66</f>
        <v>0</v>
      </c>
    </row>
    <row r="67" spans="2:11" ht="92.25" customHeight="1" x14ac:dyDescent="0.25">
      <c r="B67" s="6">
        <v>2</v>
      </c>
      <c r="C67" s="25" t="s">
        <v>69</v>
      </c>
      <c r="D67" s="25"/>
      <c r="E67" s="25"/>
      <c r="F67" s="25"/>
      <c r="G67" s="7">
        <v>8</v>
      </c>
      <c r="H67" s="7">
        <v>9</v>
      </c>
      <c r="I67" s="7">
        <f>G67*H67</f>
        <v>72</v>
      </c>
      <c r="J67" s="7"/>
      <c r="K67" s="7">
        <f>I67*J67</f>
        <v>0</v>
      </c>
    </row>
    <row r="68" spans="2:11" ht="57.75" customHeight="1" x14ac:dyDescent="0.25">
      <c r="B68" s="6">
        <v>3</v>
      </c>
      <c r="C68" s="25" t="s">
        <v>70</v>
      </c>
      <c r="D68" s="25"/>
      <c r="E68" s="25"/>
      <c r="F68" s="25"/>
      <c r="G68" s="7">
        <v>7</v>
      </c>
      <c r="H68" s="7">
        <v>3</v>
      </c>
      <c r="I68" s="7">
        <f>G68*H68</f>
        <v>21</v>
      </c>
      <c r="J68" s="7"/>
      <c r="K68" s="7">
        <f>I68*J68</f>
        <v>0</v>
      </c>
    </row>
    <row r="69" spans="2:11" ht="102" customHeight="1" x14ac:dyDescent="0.25">
      <c r="B69" s="6">
        <v>4</v>
      </c>
      <c r="C69" s="25" t="s">
        <v>114</v>
      </c>
      <c r="D69" s="25"/>
      <c r="E69" s="25"/>
      <c r="F69" s="25"/>
      <c r="G69" s="7"/>
      <c r="H69" s="7"/>
      <c r="I69" s="7">
        <v>1572</v>
      </c>
      <c r="J69" s="7"/>
      <c r="K69" s="7">
        <f>I69*J69</f>
        <v>0</v>
      </c>
    </row>
    <row r="70" spans="2:11" ht="67.5" customHeight="1" x14ac:dyDescent="0.25">
      <c r="B70" s="6">
        <v>5</v>
      </c>
      <c r="C70" s="29" t="s">
        <v>71</v>
      </c>
      <c r="D70" s="25"/>
      <c r="E70" s="25"/>
      <c r="F70" s="25"/>
      <c r="G70" s="7">
        <v>39</v>
      </c>
      <c r="H70" s="7">
        <v>8</v>
      </c>
      <c r="I70" s="7">
        <f>G70*H70</f>
        <v>312</v>
      </c>
      <c r="J70" s="7"/>
      <c r="K70" s="7">
        <f>I70*J70</f>
        <v>0</v>
      </c>
    </row>
    <row r="71" spans="2:11" x14ac:dyDescent="0.25">
      <c r="B71" s="6" t="s">
        <v>15</v>
      </c>
      <c r="C71" s="10" t="s">
        <v>16</v>
      </c>
      <c r="D71" s="11"/>
      <c r="E71" s="11"/>
      <c r="F71" s="12"/>
      <c r="G71" s="7"/>
      <c r="H71" s="7"/>
      <c r="I71" s="7"/>
      <c r="J71" s="7"/>
      <c r="K71" s="7"/>
    </row>
    <row r="72" spans="2:11" ht="105.75" customHeight="1" x14ac:dyDescent="0.25">
      <c r="B72" s="6">
        <v>1</v>
      </c>
      <c r="C72" s="25" t="s">
        <v>72</v>
      </c>
      <c r="D72" s="25"/>
      <c r="E72" s="25"/>
      <c r="F72" s="25"/>
      <c r="G72" s="7">
        <v>35</v>
      </c>
      <c r="H72" s="7">
        <v>10</v>
      </c>
      <c r="I72" s="7">
        <f>G72*H72</f>
        <v>350</v>
      </c>
      <c r="J72" s="7"/>
      <c r="K72" s="7">
        <f>I72*J72</f>
        <v>0</v>
      </c>
    </row>
    <row r="73" spans="2:11" ht="45" customHeight="1" x14ac:dyDescent="0.25">
      <c r="B73" s="6">
        <v>2</v>
      </c>
      <c r="C73" s="25" t="s">
        <v>8</v>
      </c>
      <c r="D73" s="25"/>
      <c r="E73" s="25"/>
      <c r="F73" s="25"/>
      <c r="G73" s="7">
        <v>15</v>
      </c>
      <c r="H73" s="7">
        <v>10</v>
      </c>
      <c r="I73" s="7">
        <v>150</v>
      </c>
      <c r="J73" s="7"/>
      <c r="K73" s="7">
        <f>I73*J73</f>
        <v>0</v>
      </c>
    </row>
    <row r="74" spans="2:11" x14ac:dyDescent="0.25">
      <c r="B74" s="6" t="s">
        <v>19</v>
      </c>
      <c r="C74" s="10" t="s">
        <v>20</v>
      </c>
      <c r="D74" s="11"/>
      <c r="E74" s="11"/>
      <c r="F74" s="12"/>
      <c r="G74" s="7"/>
      <c r="H74" s="7"/>
      <c r="I74" s="7"/>
      <c r="J74" s="7"/>
      <c r="K74" s="7"/>
    </row>
    <row r="75" spans="2:11" ht="31.5" customHeight="1" x14ac:dyDescent="0.25">
      <c r="B75" s="6">
        <v>1</v>
      </c>
      <c r="C75" s="25" t="s">
        <v>73</v>
      </c>
      <c r="D75" s="25"/>
      <c r="E75" s="25"/>
      <c r="F75" s="25"/>
      <c r="G75" s="7">
        <v>12</v>
      </c>
      <c r="H75" s="7">
        <v>8</v>
      </c>
      <c r="I75" s="7">
        <f t="shared" ref="I75:I102" si="11">G75*H75</f>
        <v>96</v>
      </c>
      <c r="J75" s="7"/>
      <c r="K75" s="7">
        <f t="shared" ref="K75:K85" si="12">I75*J75</f>
        <v>0</v>
      </c>
    </row>
    <row r="76" spans="2:11" ht="81" customHeight="1" x14ac:dyDescent="0.25">
      <c r="B76" s="6">
        <v>2</v>
      </c>
      <c r="C76" s="25" t="s">
        <v>74</v>
      </c>
      <c r="D76" s="25"/>
      <c r="E76" s="25"/>
      <c r="F76" s="25"/>
      <c r="G76" s="7">
        <v>3.5</v>
      </c>
      <c r="H76" s="7">
        <v>10</v>
      </c>
      <c r="I76" s="7">
        <f t="shared" si="11"/>
        <v>35</v>
      </c>
      <c r="J76" s="7"/>
      <c r="K76" s="7">
        <f t="shared" si="12"/>
        <v>0</v>
      </c>
    </row>
    <row r="77" spans="2:11" ht="83.25" customHeight="1" x14ac:dyDescent="0.25">
      <c r="B77" s="6">
        <v>3</v>
      </c>
      <c r="C77" s="25" t="s">
        <v>75</v>
      </c>
      <c r="D77" s="25"/>
      <c r="E77" s="25"/>
      <c r="F77" s="25"/>
      <c r="G77" s="7">
        <v>6</v>
      </c>
      <c r="H77" s="7">
        <v>6</v>
      </c>
      <c r="I77" s="7">
        <f t="shared" si="11"/>
        <v>36</v>
      </c>
      <c r="J77" s="7"/>
      <c r="K77" s="7">
        <f t="shared" si="12"/>
        <v>0</v>
      </c>
    </row>
    <row r="78" spans="2:11" ht="102" customHeight="1" x14ac:dyDescent="0.25">
      <c r="B78" s="6">
        <v>4</v>
      </c>
      <c r="C78" s="25" t="s">
        <v>76</v>
      </c>
      <c r="D78" s="25"/>
      <c r="E78" s="25"/>
      <c r="F78" s="25"/>
      <c r="G78" s="7">
        <v>22</v>
      </c>
      <c r="H78" s="7">
        <v>7</v>
      </c>
      <c r="I78" s="7">
        <f t="shared" si="11"/>
        <v>154</v>
      </c>
      <c r="J78" s="7"/>
      <c r="K78" s="7">
        <f t="shared" si="12"/>
        <v>0</v>
      </c>
    </row>
    <row r="79" spans="2:11" ht="98.25" customHeight="1" x14ac:dyDescent="0.25">
      <c r="B79" s="6">
        <v>5</v>
      </c>
      <c r="C79" s="25" t="s">
        <v>77</v>
      </c>
      <c r="D79" s="25"/>
      <c r="E79" s="25"/>
      <c r="F79" s="25"/>
      <c r="G79" s="7">
        <v>4</v>
      </c>
      <c r="H79" s="7">
        <v>7</v>
      </c>
      <c r="I79" s="7">
        <f t="shared" si="11"/>
        <v>28</v>
      </c>
      <c r="J79" s="7"/>
      <c r="K79" s="7">
        <f t="shared" si="12"/>
        <v>0</v>
      </c>
    </row>
    <row r="80" spans="2:11" ht="85.5" customHeight="1" x14ac:dyDescent="0.25">
      <c r="B80" s="6">
        <v>6</v>
      </c>
      <c r="C80" s="25" t="s">
        <v>78</v>
      </c>
      <c r="D80" s="25"/>
      <c r="E80" s="25"/>
      <c r="F80" s="25"/>
      <c r="G80" s="7">
        <v>6</v>
      </c>
      <c r="H80" s="7">
        <v>6</v>
      </c>
      <c r="I80" s="7">
        <f t="shared" si="11"/>
        <v>36</v>
      </c>
      <c r="J80" s="7"/>
      <c r="K80" s="7">
        <f t="shared" si="12"/>
        <v>0</v>
      </c>
    </row>
    <row r="81" spans="2:11" ht="97.5" customHeight="1" x14ac:dyDescent="0.25">
      <c r="B81" s="6">
        <v>7</v>
      </c>
      <c r="C81" s="25" t="s">
        <v>79</v>
      </c>
      <c r="D81" s="25"/>
      <c r="E81" s="25"/>
      <c r="F81" s="25"/>
      <c r="G81" s="7">
        <v>22</v>
      </c>
      <c r="H81" s="7">
        <v>7</v>
      </c>
      <c r="I81" s="7">
        <f t="shared" si="11"/>
        <v>154</v>
      </c>
      <c r="J81" s="7"/>
      <c r="K81" s="7">
        <f t="shared" si="12"/>
        <v>0</v>
      </c>
    </row>
    <row r="82" spans="2:11" ht="57" customHeight="1" x14ac:dyDescent="0.25">
      <c r="B82" s="6">
        <v>8</v>
      </c>
      <c r="C82" s="25" t="s">
        <v>102</v>
      </c>
      <c r="D82" s="25"/>
      <c r="E82" s="25"/>
      <c r="F82" s="25"/>
      <c r="G82" s="7">
        <v>18</v>
      </c>
      <c r="H82" s="7">
        <v>2.5</v>
      </c>
      <c r="I82" s="7">
        <f t="shared" si="11"/>
        <v>45</v>
      </c>
      <c r="J82" s="7"/>
      <c r="K82" s="7">
        <f t="shared" si="12"/>
        <v>0</v>
      </c>
    </row>
    <row r="83" spans="2:11" ht="82.5" customHeight="1" x14ac:dyDescent="0.25">
      <c r="B83" s="6">
        <v>9</v>
      </c>
      <c r="C83" s="25" t="s">
        <v>80</v>
      </c>
      <c r="D83" s="25"/>
      <c r="E83" s="25"/>
      <c r="F83" s="25"/>
      <c r="G83" s="7">
        <v>3.5</v>
      </c>
      <c r="H83" s="7">
        <v>7</v>
      </c>
      <c r="I83" s="7">
        <f t="shared" si="11"/>
        <v>24.5</v>
      </c>
      <c r="J83" s="7"/>
      <c r="K83" s="7">
        <f t="shared" si="12"/>
        <v>0</v>
      </c>
    </row>
    <row r="84" spans="2:11" ht="72.75" customHeight="1" x14ac:dyDescent="0.25">
      <c r="B84" s="6">
        <v>10</v>
      </c>
      <c r="C84" s="25" t="s">
        <v>81</v>
      </c>
      <c r="D84" s="25"/>
      <c r="E84" s="25"/>
      <c r="F84" s="25"/>
      <c r="G84" s="7">
        <v>30</v>
      </c>
      <c r="H84" s="7">
        <v>20</v>
      </c>
      <c r="I84" s="7">
        <f t="shared" si="11"/>
        <v>600</v>
      </c>
      <c r="J84" s="7"/>
      <c r="K84" s="7">
        <f t="shared" si="12"/>
        <v>0</v>
      </c>
    </row>
    <row r="85" spans="2:11" ht="39" customHeight="1" x14ac:dyDescent="0.25">
      <c r="B85" s="6">
        <v>11</v>
      </c>
      <c r="C85" s="25" t="s">
        <v>82</v>
      </c>
      <c r="D85" s="25"/>
      <c r="E85" s="25"/>
      <c r="F85" s="25"/>
      <c r="G85" s="7">
        <v>16</v>
      </c>
      <c r="H85" s="7">
        <v>14</v>
      </c>
      <c r="I85" s="7">
        <f t="shared" si="11"/>
        <v>224</v>
      </c>
      <c r="J85" s="7"/>
      <c r="K85" s="7">
        <f t="shared" si="12"/>
        <v>0</v>
      </c>
    </row>
    <row r="86" spans="2:11" ht="33.75" customHeight="1" x14ac:dyDescent="0.25">
      <c r="B86" s="6" t="s">
        <v>18</v>
      </c>
      <c r="C86" s="14" t="s">
        <v>17</v>
      </c>
      <c r="D86" s="14"/>
      <c r="E86" s="14"/>
      <c r="F86" s="14"/>
      <c r="G86" s="8"/>
      <c r="H86" s="8"/>
      <c r="I86" s="8"/>
      <c r="J86" s="8"/>
      <c r="K86" s="8"/>
    </row>
    <row r="87" spans="2:11" ht="45.75" customHeight="1" x14ac:dyDescent="0.25">
      <c r="B87" s="6">
        <v>1</v>
      </c>
      <c r="C87" s="25" t="s">
        <v>83</v>
      </c>
      <c r="D87" s="25"/>
      <c r="E87" s="25"/>
      <c r="F87" s="25"/>
      <c r="G87" s="7">
        <v>30</v>
      </c>
      <c r="H87" s="7">
        <v>50</v>
      </c>
      <c r="I87" s="7">
        <f>G87*H87</f>
        <v>1500</v>
      </c>
      <c r="J87" s="7"/>
      <c r="K87" s="7">
        <f t="shared" ref="K87:K102" si="13">I87*J87</f>
        <v>0</v>
      </c>
    </row>
    <row r="88" spans="2:11" ht="114.75" customHeight="1" x14ac:dyDescent="0.25">
      <c r="B88" s="6">
        <v>2</v>
      </c>
      <c r="C88" s="25" t="s">
        <v>84</v>
      </c>
      <c r="D88" s="25"/>
      <c r="E88" s="25"/>
      <c r="F88" s="25"/>
      <c r="G88" s="7">
        <v>15</v>
      </c>
      <c r="H88" s="7">
        <v>10</v>
      </c>
      <c r="I88" s="7">
        <f t="shared" si="11"/>
        <v>150</v>
      </c>
      <c r="J88" s="7"/>
      <c r="K88" s="7">
        <f t="shared" si="13"/>
        <v>0</v>
      </c>
    </row>
    <row r="89" spans="2:11" ht="107.25" customHeight="1" x14ac:dyDescent="0.25">
      <c r="B89" s="6">
        <v>3</v>
      </c>
      <c r="C89" s="25" t="s">
        <v>85</v>
      </c>
      <c r="D89" s="25"/>
      <c r="E89" s="25"/>
      <c r="F89" s="25"/>
      <c r="G89" s="7">
        <v>62</v>
      </c>
      <c r="H89" s="7">
        <v>10</v>
      </c>
      <c r="I89" s="7">
        <f t="shared" si="11"/>
        <v>620</v>
      </c>
      <c r="J89" s="7"/>
      <c r="K89" s="7">
        <f t="shared" si="13"/>
        <v>0</v>
      </c>
    </row>
    <row r="90" spans="2:11" ht="85.5" customHeight="1" x14ac:dyDescent="0.25">
      <c r="B90" s="6">
        <v>4</v>
      </c>
      <c r="C90" s="25" t="s">
        <v>86</v>
      </c>
      <c r="D90" s="25"/>
      <c r="E90" s="25"/>
      <c r="F90" s="25"/>
      <c r="G90" s="7">
        <v>6</v>
      </c>
      <c r="H90" s="7">
        <v>2.5</v>
      </c>
      <c r="I90" s="7">
        <f>G90*H90*2</f>
        <v>30</v>
      </c>
      <c r="J90" s="7"/>
      <c r="K90" s="7">
        <f t="shared" si="13"/>
        <v>0</v>
      </c>
    </row>
    <row r="91" spans="2:11" ht="143.25" customHeight="1" x14ac:dyDescent="0.25">
      <c r="B91" s="6">
        <v>5</v>
      </c>
      <c r="C91" s="25" t="s">
        <v>87</v>
      </c>
      <c r="D91" s="25"/>
      <c r="E91" s="25"/>
      <c r="F91" s="25"/>
      <c r="G91" s="7">
        <v>40</v>
      </c>
      <c r="H91" s="7">
        <v>10</v>
      </c>
      <c r="I91" s="7">
        <f t="shared" si="11"/>
        <v>400</v>
      </c>
      <c r="J91" s="7"/>
      <c r="K91" s="7">
        <f t="shared" si="13"/>
        <v>0</v>
      </c>
    </row>
    <row r="92" spans="2:11" ht="110.25" customHeight="1" x14ac:dyDescent="0.25">
      <c r="B92" s="6">
        <v>6</v>
      </c>
      <c r="C92" s="25" t="s">
        <v>88</v>
      </c>
      <c r="D92" s="25"/>
      <c r="E92" s="25"/>
      <c r="F92" s="25"/>
      <c r="G92" s="7">
        <v>16</v>
      </c>
      <c r="H92" s="7">
        <v>10</v>
      </c>
      <c r="I92" s="7">
        <f t="shared" si="11"/>
        <v>160</v>
      </c>
      <c r="J92" s="7"/>
      <c r="K92" s="7">
        <f t="shared" si="13"/>
        <v>0</v>
      </c>
    </row>
    <row r="93" spans="2:11" ht="48.75" customHeight="1" x14ac:dyDescent="0.25">
      <c r="B93" s="6">
        <v>7</v>
      </c>
      <c r="C93" s="25" t="s">
        <v>89</v>
      </c>
      <c r="D93" s="25"/>
      <c r="E93" s="25"/>
      <c r="F93" s="25"/>
      <c r="G93" s="7">
        <v>16</v>
      </c>
      <c r="H93" s="7">
        <v>10</v>
      </c>
      <c r="I93" s="7">
        <f t="shared" si="11"/>
        <v>160</v>
      </c>
      <c r="J93" s="7"/>
      <c r="K93" s="7">
        <f t="shared" si="13"/>
        <v>0</v>
      </c>
    </row>
    <row r="94" spans="2:11" ht="78.75" customHeight="1" x14ac:dyDescent="0.25">
      <c r="B94" s="6">
        <v>8</v>
      </c>
      <c r="C94" s="25" t="s">
        <v>90</v>
      </c>
      <c r="D94" s="26"/>
      <c r="E94" s="26"/>
      <c r="F94" s="26"/>
      <c r="G94" s="7">
        <v>16</v>
      </c>
      <c r="H94" s="7">
        <v>26</v>
      </c>
      <c r="I94" s="7">
        <f t="shared" si="11"/>
        <v>416</v>
      </c>
      <c r="J94" s="7"/>
      <c r="K94" s="7">
        <f t="shared" si="13"/>
        <v>0</v>
      </c>
    </row>
    <row r="95" spans="2:11" ht="48.75" customHeight="1" x14ac:dyDescent="0.25">
      <c r="B95" s="6">
        <v>9</v>
      </c>
      <c r="C95" s="25" t="s">
        <v>91</v>
      </c>
      <c r="D95" s="25"/>
      <c r="E95" s="25"/>
      <c r="F95" s="25"/>
      <c r="G95" s="7">
        <v>16</v>
      </c>
      <c r="H95" s="7">
        <v>14</v>
      </c>
      <c r="I95" s="7">
        <f t="shared" si="11"/>
        <v>224</v>
      </c>
      <c r="J95" s="7"/>
      <c r="K95" s="7">
        <f t="shared" si="13"/>
        <v>0</v>
      </c>
    </row>
    <row r="96" spans="2:11" ht="69" customHeight="1" x14ac:dyDescent="0.25">
      <c r="B96" s="6">
        <v>10</v>
      </c>
      <c r="C96" s="25" t="s">
        <v>92</v>
      </c>
      <c r="D96" s="25"/>
      <c r="E96" s="25"/>
      <c r="F96" s="25"/>
      <c r="G96" s="7">
        <v>30</v>
      </c>
      <c r="H96" s="7">
        <v>50</v>
      </c>
      <c r="I96" s="7">
        <f t="shared" si="11"/>
        <v>1500</v>
      </c>
      <c r="J96" s="7"/>
      <c r="K96" s="7">
        <f t="shared" si="13"/>
        <v>0</v>
      </c>
    </row>
    <row r="97" spans="2:11" ht="113.25" customHeight="1" x14ac:dyDescent="0.25">
      <c r="B97" s="6">
        <v>11</v>
      </c>
      <c r="C97" s="25" t="s">
        <v>93</v>
      </c>
      <c r="D97" s="25"/>
      <c r="E97" s="25"/>
      <c r="F97" s="25"/>
      <c r="G97" s="7"/>
      <c r="H97" s="7"/>
      <c r="I97" s="7">
        <v>3100</v>
      </c>
      <c r="J97" s="7"/>
      <c r="K97" s="7">
        <f t="shared" si="13"/>
        <v>0</v>
      </c>
    </row>
    <row r="98" spans="2:11" ht="30" customHeight="1" x14ac:dyDescent="0.25">
      <c r="B98" s="6">
        <v>12</v>
      </c>
      <c r="C98" s="25" t="s">
        <v>94</v>
      </c>
      <c r="D98" s="25"/>
      <c r="E98" s="25"/>
      <c r="F98" s="25"/>
      <c r="G98" s="7"/>
      <c r="H98" s="7"/>
      <c r="I98" s="7">
        <v>50</v>
      </c>
      <c r="J98" s="7"/>
      <c r="K98" s="7">
        <f t="shared" si="13"/>
        <v>0</v>
      </c>
    </row>
    <row r="99" spans="2:11" ht="111" customHeight="1" x14ac:dyDescent="0.25">
      <c r="B99" s="6">
        <v>13</v>
      </c>
      <c r="C99" s="25" t="s">
        <v>95</v>
      </c>
      <c r="D99" s="25"/>
      <c r="E99" s="25"/>
      <c r="F99" s="25"/>
      <c r="G99" s="7">
        <v>50</v>
      </c>
      <c r="H99" s="7">
        <v>32</v>
      </c>
      <c r="I99" s="7">
        <f>G99*H99</f>
        <v>1600</v>
      </c>
      <c r="J99" s="7"/>
      <c r="K99" s="7">
        <f t="shared" si="13"/>
        <v>0</v>
      </c>
    </row>
    <row r="100" spans="2:11" ht="117" customHeight="1" x14ac:dyDescent="0.25">
      <c r="B100" s="6">
        <v>14</v>
      </c>
      <c r="C100" s="25" t="s">
        <v>96</v>
      </c>
      <c r="D100" s="25"/>
      <c r="E100" s="25"/>
      <c r="F100" s="25"/>
      <c r="G100" s="7">
        <v>70</v>
      </c>
      <c r="H100" s="7">
        <v>100</v>
      </c>
      <c r="I100" s="7">
        <f>G100*H100</f>
        <v>7000</v>
      </c>
      <c r="J100" s="7"/>
      <c r="K100" s="7">
        <f t="shared" si="13"/>
        <v>0</v>
      </c>
    </row>
    <row r="101" spans="2:11" ht="69" customHeight="1" x14ac:dyDescent="0.25">
      <c r="B101" s="6">
        <v>15</v>
      </c>
      <c r="C101" s="25" t="s">
        <v>97</v>
      </c>
      <c r="D101" s="25"/>
      <c r="E101" s="25"/>
      <c r="F101" s="25"/>
      <c r="G101" s="7">
        <v>150</v>
      </c>
      <c r="H101" s="7">
        <v>10</v>
      </c>
      <c r="I101" s="7">
        <f>G101*H101</f>
        <v>1500</v>
      </c>
      <c r="J101" s="7"/>
      <c r="K101" s="7">
        <f t="shared" si="13"/>
        <v>0</v>
      </c>
    </row>
    <row r="102" spans="2:11" ht="70.5" customHeight="1" x14ac:dyDescent="0.25">
      <c r="B102" s="6">
        <v>16</v>
      </c>
      <c r="C102" s="25" t="s">
        <v>98</v>
      </c>
      <c r="D102" s="25"/>
      <c r="E102" s="25"/>
      <c r="F102" s="25"/>
      <c r="G102" s="7">
        <v>16</v>
      </c>
      <c r="H102" s="7">
        <v>16.5</v>
      </c>
      <c r="I102" s="7">
        <f t="shared" si="11"/>
        <v>264</v>
      </c>
      <c r="J102" s="7"/>
      <c r="K102" s="7">
        <f t="shared" si="13"/>
        <v>0</v>
      </c>
    </row>
    <row r="103" spans="2:11" ht="18" customHeight="1" x14ac:dyDescent="0.25">
      <c r="B103" s="34" t="s">
        <v>0</v>
      </c>
      <c r="C103" s="34"/>
      <c r="D103" s="34"/>
      <c r="E103" s="34"/>
      <c r="F103" s="34"/>
      <c r="G103" s="34"/>
      <c r="H103" s="34"/>
      <c r="I103" s="34"/>
      <c r="J103" s="34"/>
      <c r="K103" s="4">
        <f>SUM(K6:K102)</f>
        <v>0</v>
      </c>
    </row>
    <row r="104" spans="2:11" ht="19.5" customHeight="1" x14ac:dyDescent="0.25">
      <c r="B104" s="23" t="s">
        <v>21</v>
      </c>
      <c r="C104" s="24"/>
      <c r="D104" s="24"/>
      <c r="E104" s="24"/>
      <c r="F104" s="24"/>
      <c r="G104" s="24"/>
      <c r="H104" s="24"/>
      <c r="I104" s="24"/>
      <c r="J104" s="24"/>
      <c r="K104" s="4">
        <f>K103*18%</f>
        <v>0</v>
      </c>
    </row>
    <row r="105" spans="2:11" x14ac:dyDescent="0.25">
      <c r="B105" s="34" t="s">
        <v>11</v>
      </c>
      <c r="C105" s="34"/>
      <c r="D105" s="34"/>
      <c r="E105" s="34"/>
      <c r="F105" s="34"/>
      <c r="G105" s="34"/>
      <c r="H105" s="34"/>
      <c r="I105" s="34"/>
      <c r="J105" s="34"/>
      <c r="K105" s="4">
        <f>SUM(K103:K104)</f>
        <v>0</v>
      </c>
    </row>
    <row r="107" spans="2:11" ht="15.75" x14ac:dyDescent="0.25">
      <c r="B107" s="33" t="s">
        <v>99</v>
      </c>
      <c r="C107" s="33"/>
      <c r="D107" s="33"/>
      <c r="E107" s="33"/>
      <c r="F107" s="33"/>
      <c r="G107" s="33"/>
      <c r="H107" s="33"/>
      <c r="I107" s="33"/>
      <c r="J107" s="33"/>
      <c r="K107" s="33"/>
    </row>
    <row r="108" spans="2:11" ht="15" customHeight="1" x14ac:dyDescent="0.25">
      <c r="B108" s="32" t="s">
        <v>115</v>
      </c>
      <c r="C108" s="32"/>
      <c r="D108" s="32"/>
      <c r="E108" s="32"/>
      <c r="F108" s="32"/>
      <c r="G108" s="32"/>
      <c r="H108" s="32"/>
      <c r="I108" s="32"/>
      <c r="J108" s="32"/>
      <c r="K108" s="32"/>
    </row>
    <row r="109" spans="2:11" x14ac:dyDescent="0.25">
      <c r="B109" s="32"/>
      <c r="C109" s="32"/>
      <c r="D109" s="32"/>
      <c r="E109" s="32"/>
      <c r="F109" s="32"/>
      <c r="G109" s="32"/>
      <c r="H109" s="32"/>
      <c r="I109" s="32"/>
      <c r="J109" s="32"/>
      <c r="K109" s="32"/>
    </row>
    <row r="110" spans="2:11" x14ac:dyDescent="0.25">
      <c r="B110" s="32"/>
      <c r="C110" s="32"/>
      <c r="D110" s="32"/>
      <c r="E110" s="32"/>
      <c r="F110" s="32"/>
      <c r="G110" s="32"/>
      <c r="H110" s="32"/>
      <c r="I110" s="32"/>
      <c r="J110" s="32"/>
      <c r="K110" s="32"/>
    </row>
    <row r="111" spans="2:11" x14ac:dyDescent="0.25">
      <c r="B111" s="32"/>
      <c r="C111" s="32"/>
      <c r="D111" s="32"/>
      <c r="E111" s="32"/>
      <c r="F111" s="32"/>
      <c r="G111" s="32"/>
      <c r="H111" s="32"/>
      <c r="I111" s="32"/>
      <c r="J111" s="32"/>
      <c r="K111" s="32"/>
    </row>
    <row r="112" spans="2:11" x14ac:dyDescent="0.25">
      <c r="B112" s="32"/>
      <c r="C112" s="32"/>
      <c r="D112" s="32"/>
      <c r="E112" s="32"/>
      <c r="F112" s="32"/>
      <c r="G112" s="32"/>
      <c r="H112" s="32"/>
      <c r="I112" s="32"/>
      <c r="J112" s="32"/>
      <c r="K112" s="32"/>
    </row>
    <row r="113" spans="2:11" x14ac:dyDescent="0.25">
      <c r="B113" s="32"/>
      <c r="C113" s="32"/>
      <c r="D113" s="32"/>
      <c r="E113" s="32"/>
      <c r="F113" s="32"/>
      <c r="G113" s="32"/>
      <c r="H113" s="32"/>
      <c r="I113" s="32"/>
      <c r="J113" s="32"/>
      <c r="K113" s="32"/>
    </row>
    <row r="114" spans="2:11" x14ac:dyDescent="0.25">
      <c r="B114" s="32"/>
      <c r="C114" s="32"/>
      <c r="D114" s="32"/>
      <c r="E114" s="32"/>
      <c r="F114" s="32"/>
      <c r="G114" s="32"/>
      <c r="H114" s="32"/>
      <c r="I114" s="32"/>
      <c r="J114" s="32"/>
      <c r="K114" s="32"/>
    </row>
    <row r="115" spans="2:11" x14ac:dyDescent="0.25">
      <c r="B115" s="32"/>
      <c r="C115" s="32"/>
      <c r="D115" s="32"/>
      <c r="E115" s="32"/>
      <c r="F115" s="32"/>
      <c r="G115" s="32"/>
      <c r="H115" s="32"/>
      <c r="I115" s="32"/>
      <c r="J115" s="32"/>
      <c r="K115" s="32"/>
    </row>
    <row r="116" spans="2:11" x14ac:dyDescent="0.25">
      <c r="B116" s="32"/>
      <c r="C116" s="32"/>
      <c r="D116" s="32"/>
      <c r="E116" s="32"/>
      <c r="F116" s="32"/>
      <c r="G116" s="32"/>
      <c r="H116" s="32"/>
      <c r="I116" s="32"/>
      <c r="J116" s="32"/>
      <c r="K116" s="32"/>
    </row>
    <row r="117" spans="2:11" x14ac:dyDescent="0.25">
      <c r="B117" s="32"/>
      <c r="C117" s="32"/>
      <c r="D117" s="32"/>
      <c r="E117" s="32"/>
      <c r="F117" s="32"/>
      <c r="G117" s="32"/>
      <c r="H117" s="32"/>
      <c r="I117" s="32"/>
      <c r="J117" s="32"/>
      <c r="K117" s="32"/>
    </row>
    <row r="118" spans="2:11" x14ac:dyDescent="0.25">
      <c r="B118" s="32"/>
      <c r="C118" s="32"/>
      <c r="D118" s="32"/>
      <c r="E118" s="32"/>
      <c r="F118" s="32"/>
      <c r="G118" s="32"/>
      <c r="H118" s="32"/>
      <c r="I118" s="32"/>
      <c r="J118" s="32"/>
      <c r="K118" s="32"/>
    </row>
    <row r="119" spans="2:11" x14ac:dyDescent="0.25">
      <c r="B119" s="32"/>
      <c r="C119" s="32"/>
      <c r="D119" s="32"/>
      <c r="E119" s="32"/>
      <c r="F119" s="32"/>
      <c r="G119" s="32"/>
      <c r="H119" s="32"/>
      <c r="I119" s="32"/>
      <c r="J119" s="32"/>
      <c r="K119" s="32"/>
    </row>
    <row r="120" spans="2:11" x14ac:dyDescent="0.25">
      <c r="B120" s="32"/>
      <c r="C120" s="32"/>
      <c r="D120" s="32"/>
      <c r="E120" s="32"/>
      <c r="F120" s="32"/>
      <c r="G120" s="32"/>
      <c r="H120" s="32"/>
      <c r="I120" s="32"/>
      <c r="J120" s="32"/>
      <c r="K120" s="32"/>
    </row>
    <row r="121" spans="2:11" x14ac:dyDescent="0.25">
      <c r="B121" s="32"/>
      <c r="C121" s="32"/>
      <c r="D121" s="32"/>
      <c r="E121" s="32"/>
      <c r="F121" s="32"/>
      <c r="G121" s="32"/>
      <c r="H121" s="32"/>
      <c r="I121" s="32"/>
      <c r="J121" s="32"/>
      <c r="K121" s="32"/>
    </row>
    <row r="122" spans="2:11" x14ac:dyDescent="0.25">
      <c r="B122" s="32"/>
      <c r="C122" s="32"/>
      <c r="D122" s="32"/>
      <c r="E122" s="32"/>
      <c r="F122" s="32"/>
      <c r="G122" s="32"/>
      <c r="H122" s="32"/>
      <c r="I122" s="32"/>
      <c r="J122" s="32"/>
      <c r="K122" s="32"/>
    </row>
    <row r="123" spans="2:11" x14ac:dyDescent="0.25">
      <c r="B123" s="32"/>
      <c r="C123" s="32"/>
      <c r="D123" s="32"/>
      <c r="E123" s="32"/>
      <c r="F123" s="32"/>
      <c r="G123" s="32"/>
      <c r="H123" s="32"/>
      <c r="I123" s="32"/>
      <c r="J123" s="32"/>
      <c r="K123" s="32"/>
    </row>
    <row r="124" spans="2:11" x14ac:dyDescent="0.25">
      <c r="B124" s="32"/>
      <c r="C124" s="32"/>
      <c r="D124" s="32"/>
      <c r="E124" s="32"/>
      <c r="F124" s="32"/>
      <c r="G124" s="32"/>
      <c r="H124" s="32"/>
      <c r="I124" s="32"/>
      <c r="J124" s="32"/>
      <c r="K124" s="32"/>
    </row>
    <row r="125" spans="2:11" x14ac:dyDescent="0.25">
      <c r="B125" s="32"/>
      <c r="C125" s="32"/>
      <c r="D125" s="32"/>
      <c r="E125" s="32"/>
      <c r="F125" s="32"/>
      <c r="G125" s="32"/>
      <c r="H125" s="32"/>
      <c r="I125" s="32"/>
      <c r="J125" s="32"/>
      <c r="K125" s="32"/>
    </row>
    <row r="126" spans="2:11" x14ac:dyDescent="0.25">
      <c r="B126" s="32"/>
      <c r="C126" s="32"/>
      <c r="D126" s="32"/>
      <c r="E126" s="32"/>
      <c r="F126" s="32"/>
      <c r="G126" s="32"/>
      <c r="H126" s="32"/>
      <c r="I126" s="32"/>
      <c r="J126" s="32"/>
      <c r="K126" s="32"/>
    </row>
    <row r="127" spans="2:11" x14ac:dyDescent="0.25">
      <c r="B127" s="32"/>
      <c r="C127" s="32"/>
      <c r="D127" s="32"/>
      <c r="E127" s="32"/>
      <c r="F127" s="32"/>
      <c r="G127" s="32"/>
      <c r="H127" s="32"/>
      <c r="I127" s="32"/>
      <c r="J127" s="32"/>
      <c r="K127" s="32"/>
    </row>
    <row r="128" spans="2:11" x14ac:dyDescent="0.25">
      <c r="B128" s="32"/>
      <c r="C128" s="32"/>
      <c r="D128" s="32"/>
      <c r="E128" s="32"/>
      <c r="F128" s="32"/>
      <c r="G128" s="32"/>
      <c r="H128" s="32"/>
      <c r="I128" s="32"/>
      <c r="J128" s="32"/>
      <c r="K128" s="32"/>
    </row>
  </sheetData>
  <mergeCells count="109">
    <mergeCell ref="C100:F100"/>
    <mergeCell ref="C90:F90"/>
    <mergeCell ref="C75:F75"/>
    <mergeCell ref="C76:F76"/>
    <mergeCell ref="C97:F97"/>
    <mergeCell ref="C83:F83"/>
    <mergeCell ref="C84:F84"/>
    <mergeCell ref="C85:F85"/>
    <mergeCell ref="B107:K107"/>
    <mergeCell ref="C88:F88"/>
    <mergeCell ref="C89:F89"/>
    <mergeCell ref="C91:F91"/>
    <mergeCell ref="C81:F81"/>
    <mergeCell ref="B105:J105"/>
    <mergeCell ref="B103:J103"/>
    <mergeCell ref="J3:J4"/>
    <mergeCell ref="K3:K4"/>
    <mergeCell ref="B108:K128"/>
    <mergeCell ref="C101:F101"/>
    <mergeCell ref="C25:F25"/>
    <mergeCell ref="C30:F30"/>
    <mergeCell ref="C31:F31"/>
    <mergeCell ref="C37:F37"/>
    <mergeCell ref="C64:F64"/>
    <mergeCell ref="C98:F98"/>
    <mergeCell ref="C39:F39"/>
    <mergeCell ref="C47:F47"/>
    <mergeCell ref="C48:F48"/>
    <mergeCell ref="C49:F49"/>
    <mergeCell ref="C60:F60"/>
    <mergeCell ref="C62:F62"/>
    <mergeCell ref="C61:F61"/>
    <mergeCell ref="C58:F58"/>
    <mergeCell ref="C99:F99"/>
    <mergeCell ref="C6:F6"/>
    <mergeCell ref="C7:F7"/>
    <mergeCell ref="C8:F8"/>
    <mergeCell ref="C9:F9"/>
    <mergeCell ref="C14:F14"/>
    <mergeCell ref="B2:K2"/>
    <mergeCell ref="C32:F32"/>
    <mergeCell ref="C24:F24"/>
    <mergeCell ref="C26:F26"/>
    <mergeCell ref="C28:F28"/>
    <mergeCell ref="G3:I3"/>
    <mergeCell ref="C102:F102"/>
    <mergeCell ref="C92:F92"/>
    <mergeCell ref="C93:F93"/>
    <mergeCell ref="C94:F94"/>
    <mergeCell ref="C95:F95"/>
    <mergeCell ref="C96:F96"/>
    <mergeCell ref="C15:F15"/>
    <mergeCell ref="C17:F17"/>
    <mergeCell ref="C19:F19"/>
    <mergeCell ref="C22:F22"/>
    <mergeCell ref="C23:F23"/>
    <mergeCell ref="C20:F20"/>
    <mergeCell ref="C36:F36"/>
    <mergeCell ref="C33:F33"/>
    <mergeCell ref="C35:F35"/>
    <mergeCell ref="C18:F18"/>
    <mergeCell ref="C27:F27"/>
    <mergeCell ref="C29:F29"/>
    <mergeCell ref="C51:F51"/>
    <mergeCell ref="C54:F54"/>
    <mergeCell ref="C55:F55"/>
    <mergeCell ref="C56:F56"/>
    <mergeCell ref="C13:F13"/>
    <mergeCell ref="C16:F16"/>
    <mergeCell ref="C87:F87"/>
    <mergeCell ref="C82:F82"/>
    <mergeCell ref="C52:F52"/>
    <mergeCell ref="C53:F53"/>
    <mergeCell ref="C43:F43"/>
    <mergeCell ref="C44:F44"/>
    <mergeCell ref="C34:F34"/>
    <mergeCell ref="C38:F38"/>
    <mergeCell ref="C50:F50"/>
    <mergeCell ref="C73:F73"/>
    <mergeCell ref="C63:F63"/>
    <mergeCell ref="C21:F21"/>
    <mergeCell ref="C77:F77"/>
    <mergeCell ref="C79:F79"/>
    <mergeCell ref="C80:F80"/>
    <mergeCell ref="C78:F78"/>
    <mergeCell ref="C42:F42"/>
    <mergeCell ref="C59:F59"/>
    <mergeCell ref="C71:F71"/>
    <mergeCell ref="C86:F86"/>
    <mergeCell ref="C74:F74"/>
    <mergeCell ref="C3:F4"/>
    <mergeCell ref="B3:B4"/>
    <mergeCell ref="B104:J104"/>
    <mergeCell ref="C45:F45"/>
    <mergeCell ref="C46:F46"/>
    <mergeCell ref="C11:F11"/>
    <mergeCell ref="C72:F72"/>
    <mergeCell ref="C5:F5"/>
    <mergeCell ref="C57:F57"/>
    <mergeCell ref="C65:F65"/>
    <mergeCell ref="C66:F66"/>
    <mergeCell ref="C67:F67"/>
    <mergeCell ref="C68:F68"/>
    <mergeCell ref="C40:F40"/>
    <mergeCell ref="C41:F41"/>
    <mergeCell ref="C10:F10"/>
    <mergeCell ref="C12:F12"/>
    <mergeCell ref="C69:F69"/>
    <mergeCell ref="C70:F70"/>
  </mergeCells>
  <pageMargins left="0.7" right="0.7" top="0.75" bottom="0.75" header="0.3" footer="0.3"/>
  <pageSetup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BOQ_Avalahalli_CHC_Bangalore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Computer</dc:creator>
  <cp:lastModifiedBy>AdminPC2</cp:lastModifiedBy>
  <cp:lastPrinted>2013-07-22T10:30:02Z</cp:lastPrinted>
  <dcterms:created xsi:type="dcterms:W3CDTF">2013-07-15T05:58:17Z</dcterms:created>
  <dcterms:modified xsi:type="dcterms:W3CDTF">2023-03-17T07:55:19Z</dcterms:modified>
</cp:coreProperties>
</file>