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hash\Desktop\"/>
    </mc:Choice>
  </mc:AlternateContent>
  <xr:revisionPtr revIDLastSave="0" documentId="8_{705F7696-DF5D-4CF7-8B49-BD2768D6EE29}" xr6:coauthVersionLast="47" xr6:coauthVersionMax="47" xr10:uidLastSave="{00000000-0000-0000-0000-000000000000}"/>
  <bookViews>
    <workbookView xWindow="-108" yWindow="-108" windowWidth="23256" windowHeight="12456" xr2:uid="{0D867892-C7E9-42A3-A166-117559E5D7FD}"/>
  </bookViews>
  <sheets>
    <sheet name="BOQ" sheetId="2" r:id="rId1"/>
  </sheets>
  <definedNames>
    <definedName name="_xlnm.Print_Area" localSheetId="0">BOQ!$A$1:$K$159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3" i="2" l="1"/>
  <c r="K140" i="2"/>
  <c r="K138" i="2"/>
  <c r="K135" i="2"/>
  <c r="K132" i="2"/>
  <c r="K130" i="2"/>
  <c r="K129" i="2"/>
  <c r="K127" i="2"/>
  <c r="K126" i="2"/>
  <c r="K125" i="2"/>
  <c r="K124" i="2"/>
  <c r="K122" i="2"/>
  <c r="K121" i="2"/>
  <c r="K119" i="2"/>
  <c r="K118" i="2"/>
  <c r="K117" i="2"/>
  <c r="K115" i="2"/>
  <c r="K114" i="2"/>
  <c r="K113" i="2"/>
  <c r="K112" i="2"/>
  <c r="K110" i="2"/>
  <c r="K109" i="2"/>
  <c r="K108" i="2"/>
  <c r="K107" i="2"/>
  <c r="K105" i="2"/>
  <c r="K103" i="2"/>
  <c r="K101" i="2"/>
  <c r="K99" i="2"/>
  <c r="K97" i="2"/>
  <c r="K96" i="2"/>
  <c r="K95" i="2"/>
  <c r="K93" i="2"/>
  <c r="K91" i="2"/>
  <c r="K90" i="2"/>
  <c r="K88" i="2"/>
  <c r="K85" i="2"/>
  <c r="K83" i="2"/>
  <c r="K80" i="2"/>
  <c r="K78" i="2"/>
  <c r="K77" i="2"/>
  <c r="K76" i="2"/>
  <c r="K74" i="2"/>
  <c r="K73" i="2"/>
  <c r="K72" i="2"/>
  <c r="K67" i="2"/>
  <c r="K65" i="2"/>
  <c r="K63" i="2"/>
  <c r="K61" i="2"/>
  <c r="K59" i="2"/>
  <c r="K57" i="2"/>
  <c r="K55" i="2"/>
  <c r="K53" i="2"/>
  <c r="K51" i="2"/>
  <c r="K49" i="2"/>
  <c r="K47" i="2"/>
  <c r="K44" i="2"/>
  <c r="K42" i="2"/>
  <c r="K39" i="2"/>
  <c r="K37" i="2"/>
  <c r="K33" i="2"/>
  <c r="K31" i="2"/>
  <c r="K29" i="2"/>
  <c r="K27" i="2"/>
  <c r="K25" i="2"/>
  <c r="I22" i="2"/>
  <c r="K22" i="2"/>
  <c r="K20" i="2"/>
  <c r="K18" i="2"/>
  <c r="K16" i="2"/>
  <c r="K14" i="2"/>
  <c r="K11" i="2"/>
  <c r="K9" i="2"/>
  <c r="K7" i="2"/>
  <c r="K144" i="2" l="1"/>
  <c r="K145" i="2" s="1"/>
  <c r="K146" i="2" s="1"/>
</calcChain>
</file>

<file path=xl/sharedStrings.xml><?xml version="1.0" encoding="utf-8"?>
<sst xmlns="http://schemas.openxmlformats.org/spreadsheetml/2006/main" count="166" uniqueCount="94">
  <si>
    <t>National Centre for Affordable Genomic Medicine (NCAGM) – All India Institute of Medical Sciences - Department of Genetics</t>
  </si>
  <si>
    <t>S.no.</t>
  </si>
  <si>
    <t>Item Description</t>
  </si>
  <si>
    <t>Unit</t>
  </si>
  <si>
    <t>Qty</t>
  </si>
  <si>
    <t>Rate</t>
  </si>
  <si>
    <t>Amount</t>
  </si>
  <si>
    <t>CIVIL AND DISMENTLING WORKS</t>
  </si>
  <si>
    <t>DISMANTLING/ REPAIRING, DISMANTLING BRICK MASONRY &amp; DISPOSE
Dismantling of all types of brick work in cement mortar, including glazed tiles, cement plaster and disposal of unserviceable material as directed</t>
  </si>
  <si>
    <t>Sqm</t>
  </si>
  <si>
    <r>
      <rPr>
        <b/>
        <sz val="11"/>
        <rFont val="Times New Roman"/>
        <family val="1"/>
      </rPr>
      <t xml:space="preserve">REMOVAL OF GLASS
</t>
    </r>
    <r>
      <rPr>
        <sz val="11"/>
        <rFont val="Times New Roman"/>
        <family val="1"/>
      </rPr>
      <t xml:space="preserve">Removal of glass from existing window 
</t>
    </r>
  </si>
  <si>
    <r>
      <t xml:space="preserve">REMOVAL EXISTING DOOR WINDOW
</t>
    </r>
    <r>
      <rPr>
        <sz val="11"/>
        <rFont val="Times New Roman"/>
        <family val="1"/>
      </rPr>
      <t>Dismantling of existing door windows complete including required material and making good the surround surfaces</t>
    </r>
  </si>
  <si>
    <t>Providing, fabricating, supplying, installing, and maintaining barricading system for site safety, traffic control, and area segregation, including all materials, labor, transportation, fixing, and dismantling after completion</t>
  </si>
  <si>
    <t>LS</t>
  </si>
  <si>
    <t>CIVIL WORKS</t>
  </si>
  <si>
    <t>Centering and shuttering with plywood including strutting, propping etc. and removal of form for: Suspended floors, roofs, landings, balconies and access platform Lintels, beams, plinth beams, griders, bressumers, and cantilevers, Stairs except spiral - staircases to achieve exposed concrete finish.</t>
  </si>
  <si>
    <r>
      <rPr>
        <b/>
        <sz val="11"/>
        <rFont val="Times New Roman"/>
        <family val="1"/>
      </rPr>
      <t>M 25 (1:1.5:3) RCC</t>
    </r>
    <r>
      <rPr>
        <sz val="11"/>
        <rFont val="Times New Roman"/>
        <family val="1"/>
      </rPr>
      <t xml:space="preserve"> 
Providing and laying in position ready mix  concrete M-25 (1:1.5:3) in RCC for all types of structures  including proper vibration and curing including broom finish if required but excluding cost of formwork and reinforcement etc all complete as per drawing, specification and direction of  EIC. With contractor's RMC plant (including transit mixers, concrete pump / crane) for concreting at all levels  (including cost on account of cube tests and quality control)</t>
    </r>
  </si>
  <si>
    <t>Cum</t>
  </si>
  <si>
    <t>Providing and laying reinforcements high yield strength ribbed TMT steel of various diameters  grade  FE 500 conforming to IS code 1786 for reinforced concrete work including cutting, bending, binding with annealed 18G MS binding wire, placing in  position according to drawings.</t>
  </si>
  <si>
    <t>KG</t>
  </si>
  <si>
    <t>Half Brick work of thickness 115 mm and above using selected quality burnt clay FPS bricks of class designation 75 (Crushing strength not less than 75 kg/sqcm) in Super structure laid in cement mortar 1:4 (1 cement :4 coarse sand) mix, joints finished, flush raked to 6mm depth including jointing with concrete  where required and as per specification and drawing or as directed by EIC. up to desired height.t</t>
  </si>
  <si>
    <r>
      <rPr>
        <b/>
        <sz val="11"/>
        <rFont val="Times New Roman"/>
        <family val="1"/>
      </rPr>
      <t xml:space="preserve">12 MM THICK PLASTER IN 1:4 CM </t>
    </r>
    <r>
      <rPr>
        <sz val="11"/>
        <rFont val="Times New Roman"/>
        <family val="1"/>
      </rPr>
      <t xml:space="preserve">
Providing and applying  average 12 mm thk cement plaster in single coat incement sand mortar 1:4 to all internal surfaces at all levels including surfacepreparation, staging, scaffolding and providing &amp; fixing 20 Gauge 150mm widechicken wire mesh at all concrete &amp; brickwork joints and roughening the surfaceas directed.</t>
    </r>
  </si>
  <si>
    <t>GLAZING AND GYPSUM PARTITION WITH MS FRAMEWORK</t>
  </si>
  <si>
    <r>
      <rPr>
        <b/>
        <sz val="11"/>
        <rFont val="Times New Roman"/>
        <family val="1"/>
      </rPr>
      <t>FULL HEIGHT SOLID PARITION - GYPSUM WITH MS FRAME WORK</t>
    </r>
    <r>
      <rPr>
        <sz val="11"/>
        <rFont val="Times New Roman"/>
        <family val="1"/>
      </rPr>
      <t xml:space="preserve">
Providing &amp; Fixing 100 mm wide full hight GYPSUM PARTITION below the false ceiling level with 48 mm wide studs shall be placed@610 mm c/c. framing shall also contain floor cum celling channels of 50mm size at floor &amp; celling</t>
    </r>
  </si>
  <si>
    <t>Providing and fixing of 12 mm Toughened Glass Door including all Fitting like , Handle , Floor spring Machine Make Hardwyn, Glasson, Bless</t>
  </si>
  <si>
    <r>
      <rPr>
        <b/>
        <sz val="11"/>
        <rFont val="Times New Roman"/>
        <family val="1"/>
      </rPr>
      <t>DOOR DOUBLE/ SINGLE LEAF FLUSH DOOR WITH VISION PANEL</t>
    </r>
    <r>
      <rPr>
        <sz val="11"/>
        <rFont val="Times New Roman"/>
        <family val="1"/>
      </rPr>
      <t xml:space="preserve">
Providing &amp; fixing of 35mm thick ISI marked Phenol Bonded double/ single leaf flush door as per design of approved make. Job consists of:
covereing with 1 mm thick laminate of approved make and colour on both the sides of shutter as per design.
Grooves to be filled with grout matching with the color of laminate.
The shutter will have a glass vision panel 6mm thick clear float glass of approx. 450 x 200mm on both shutters with necessary deep etching/bevelling, T.W. beading; 
The shutter shall be finished with 6 mm thick teak wood lipping patti all around the shutter and finished with paint matching the lamination on the teak wood lipping patti;
Supply and fixing of 4 nos 100mm x 75mm x 3mm thick SS hinges 
Door hardware like handles, door closer etc. shall be included in this item. (Magnum/ Dorma/ Doorset or equivalent)  </t>
    </r>
  </si>
  <si>
    <r>
      <rPr>
        <b/>
        <sz val="11"/>
        <rFont val="Times New Roman"/>
        <family val="1"/>
      </rPr>
      <t>UPVC WINDOWS</t>
    </r>
    <r>
      <rPr>
        <sz val="11"/>
        <rFont val="Times New Roman"/>
        <family val="1"/>
      </rPr>
      <t xml:space="preserve">
Providing and Fixing factory made standard quality uPVC casement/sliding window, made of extruded profiles. Profiles of frames and sash will be mitred cut and fusion welded at all corners, including drilling of holes for fixing hardware and drainage of water etc., making arrangement for fixing of hardware, EPDM gasket, 1.2 ± 0.2 mm thick galvanised steel profile to be inserted in required profile, frame will be fixed to the wall with 8 mm x 100 mm long fasteners, all complete as per direction of Engineer-in-charge. (Glazing to be paid separately)
Casement Window (With friction hinge &amp; outward opening) including.</t>
    </r>
  </si>
  <si>
    <r>
      <rPr>
        <b/>
        <sz val="11"/>
        <rFont val="Times New Roman"/>
        <family val="1"/>
      </rPr>
      <t>DGU</t>
    </r>
    <r>
      <rPr>
        <sz val="11"/>
        <rFont val="Times New Roman"/>
        <family val="1"/>
      </rPr>
      <t xml:space="preserve">
Providing &amp; fixing factory cut/processed mechanically sealed composite glass (configuration 6 mm thick outer glass + 12 mm thick air gap + 6 mm thick inner glass) with performance parameters of the composite that meet the given acceptable value ranges as follows:  Visual Light transmission % (VLT) 15 - 50; External reflectance 5 - 25; Solar factor (SF) or Solar Heat Gain Coefficient (SHGC) 0.2 - 0.38; U value .5 - 1.5 W/sqm.K. R Value 2.86, Colour of glass to be clear/neutral/grey/blue as approved. Make Asahi/Saint Gobain or equivalent.
(Vendor to specify the make and name of products considered for quotation. The price should include the cost of wastage, obtaining correct measurement, preparing the glass assembly including cutting, toughening, sealing, mastic, dessicant treatment, etc.)</t>
    </r>
  </si>
  <si>
    <r>
      <t xml:space="preserve">FINISHING WORKS
PUTTY
</t>
    </r>
    <r>
      <rPr>
        <sz val="11"/>
        <rFont val="Times New Roman"/>
        <family val="1"/>
      </rPr>
      <t>Providing and applying upto 2 coats of wall putty to line level and plumb including surface preparation; required punning to be undertaken and completed in workman-like manner, to ensure desired finishing standards, as directed by EIC</t>
    </r>
  </si>
  <si>
    <r>
      <t xml:space="preserve">ACRYLC EMULSION PAINT
</t>
    </r>
    <r>
      <rPr>
        <sz val="11"/>
        <rFont val="Times New Roman"/>
        <family val="1"/>
      </rPr>
      <t>Painting, two or more coats with Dulux paint of Spectrum / Nerolac or Equivalent make and approved shade on internal walls and ceilingsasrequired to give an even shade including preparing the surface, applying primer coats, etc. complete all to the satisfaction of EIC.</t>
    </r>
  </si>
  <si>
    <t>STONE AND TILE WORK</t>
  </si>
  <si>
    <t>Providing and laying flamed finish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t>
  </si>
  <si>
    <r>
      <rPr>
        <b/>
        <sz val="11"/>
        <rFont val="Times New Roman"/>
        <family val="1"/>
      </rPr>
      <t>VITRIFIED TILE IN FLOORING</t>
    </r>
    <r>
      <rPr>
        <sz val="11"/>
        <rFont val="Times New Roman"/>
        <family val="1"/>
      </rPr>
      <t xml:space="preserve">
Providing &amp; Laying of NON SKID VITRIFIED TILE (600x600) WITH 3mm SPACERS Laying VitrifiedTiles for flooring over 20 mm thk cement mortar in approved pattern as per drawings or as directed by EIC, including cleaning and preparing the surface for bedding, spreading neat cement slurry by using minimum cement of about 2Kg/SQM prior to bedding and 4.5 Kg/SQM over bedding. Joints shall be well cleaned and grouted with matching colour approved quality ready made polymer based grout, including curing, cleaning, etc complete. Base rate of tile Rs.65 + tax per sft of Kajaria, Asian, Nitco or equivalent make.</t>
    </r>
  </si>
  <si>
    <t>CABINATES AND STORAGE WORK</t>
  </si>
  <si>
    <t xml:space="preserve">Providing and fixing of Wooden Cabin  table  1200x600x750  with Pedestal </t>
  </si>
  <si>
    <t>Each</t>
  </si>
  <si>
    <t xml:space="preserve">Providing and fixing of 1200x600x750 mm Workstation </t>
  </si>
  <si>
    <t xml:space="preserve">Providing and fixing of Wooden Storage Cabin Area 1800x600x2400  </t>
  </si>
  <si>
    <t xml:space="preserve">Providing and fixing of Wooden Storage  Cabin Area 7000x600x2400  </t>
  </si>
  <si>
    <t>WALL TABLE 5995L x 750W x 900H mm</t>
  </si>
  <si>
    <t>WALL TABLE 7750L x 750W x 900H mm</t>
  </si>
  <si>
    <t>WALL TABLE 3456L x 750W x 900H mm</t>
  </si>
  <si>
    <t>WALL TABLE =4034L x 750W x 900H mm</t>
  </si>
  <si>
    <t>WALL TABLE =6600L x 750W x 900H mm</t>
  </si>
  <si>
    <t>WALL TABLE =2700L x 750W x 900H mm</t>
  </si>
  <si>
    <t>WALL TABLE =2910L x 750W x 900H mm</t>
  </si>
  <si>
    <t xml:space="preserve">  ELECTRICAL WORKS</t>
  </si>
  <si>
    <t>Rmt</t>
  </si>
  <si>
    <t>Supply and fixing of  following  sizes of PVC conduit(Heavy Duty) along with accessories in surface/recess including cutting  the wall and making good the same in case of recessed conduit as required</t>
  </si>
  <si>
    <t xml:space="preserve"> 25 mm.</t>
  </si>
  <si>
    <t>32 mm.</t>
  </si>
  <si>
    <t>40 mm.</t>
  </si>
  <si>
    <t>Supply and fixing of  following  sizes of Steel conduit along with accessories in surface/recess including painting in case of surface conduit, or cutting  the wall and making good the same in case of recessed conduit as required : 20 mm</t>
  </si>
  <si>
    <t>No.</t>
  </si>
  <si>
    <t>Providing and fixing 25mm x 5mm GI strip in 40 mm dia GI pipe from earth electrode as required.</t>
  </si>
  <si>
    <t>Providing and fixing 25mm x 5mm GI strip on surface or in recess for connection etc. as required.</t>
  </si>
  <si>
    <r>
      <rPr>
        <b/>
        <sz val="11"/>
        <rFont val="Times New Roman"/>
        <family val="1"/>
      </rPr>
      <t xml:space="preserve">WOODEN PELMETS
</t>
    </r>
    <r>
      <rPr>
        <sz val="11"/>
        <rFont val="Times New Roman"/>
        <family val="1"/>
      </rPr>
      <t xml:space="preserve">Providing and Fixing wooden pelmets made up of 12mm thick commercial plywood of height upto 350mm and a depth of 150mm with false ceiling having wooden framework. Wooden framework should be as per site requirements and approved by Project manager. Wooden frame to consist of 32mm x 32mm mirindi wood frames as per as per site conditions suspended from dash fasteners anchored to structural slabs or walls with rawl plugs and screws. The cost includes scaffolding as per approved safety norms at all levels and elevations, materials, wastages, hardware, labour and all likes., as applicable. </t>
    </r>
  </si>
  <si>
    <r>
      <t xml:space="preserve">LAB FURNITURE HANDLING AND TRANSPORTATION
FURNITURE HANDLING AND 
</t>
    </r>
    <r>
      <rPr>
        <sz val="11"/>
        <rFont val="Times New Roman"/>
        <family val="1"/>
      </rPr>
      <t>TRANSPORTATION CHARGES
Charges for Transportation and handling of Lab Furniture.</t>
    </r>
  </si>
  <si>
    <t xml:space="preserve">  PLUMBING AND FIREFIGHTING</t>
  </si>
  <si>
    <r>
      <rPr>
        <b/>
        <sz val="11"/>
        <rFont val="Times New Roman"/>
        <family val="1"/>
      </rPr>
      <t>SANITARY INSTALLATION WORKS</t>
    </r>
    <r>
      <rPr>
        <sz val="11"/>
        <rFont val="Times New Roman"/>
        <family val="1"/>
      </rPr>
      <t xml:space="preserve">
Angle Valve
Supplying, installing, testing &amp; commissioning of C.P. brass angle valve with C.P. wall flange, Nut and Washer etc. complete as required.</t>
    </r>
  </si>
  <si>
    <r>
      <t xml:space="preserve">INTERNAL &amp; EXTERNAL DRAINAGE WORKS
</t>
    </r>
    <r>
      <rPr>
        <sz val="11"/>
        <rFont val="Times New Roman"/>
        <family val="1"/>
      </rPr>
      <t>HDPE Pipes (inside the Lab in filling or chased in wall)
Supply, installation,testing &amp; commissioning of  HDPE PIPE of approved make confirming to IS:13592  - 1992, Class-B (for 75  mm to 110mm ND) , and IS 4984 - 2000, class-10 kg/sqcm (for 40 mm to 63mm) including fittingsall necessary fittings and specials such as bends , door bends , door tees , cowl piece, junctions offsets, access pieces, jointing with Tee shaped rubber seal ring confirming to IS : 5382-1985 and with PVC Adhesive Solvent, including Cutting, chases/holes in floors / walls / slab.The pipes shall be running over slab (in-filling) in areas such as toilets, Pantry etc.  Cost shall be  including jamming by  pillers, supports of 1:2:4 concrete, as per required slope/Line &amp; level complete as approved by Engineer-in-Charge.  All should as per tender specifications .</t>
    </r>
  </si>
  <si>
    <t>50 mm OD (waste)</t>
  </si>
  <si>
    <r>
      <t xml:space="preserve">HDPE Pipes (inside the shaft for soil , Waste &amp; Vent)
</t>
    </r>
    <r>
      <rPr>
        <sz val="11"/>
        <rFont val="Times New Roman"/>
        <family val="1"/>
      </rPr>
      <t>Supply, installation,testing &amp; commissioning of  HDPE PIPE of approved make confirming to IS:13592  - 1992, Class-B (for 75  mm to 110mm ND) , and IS 4984 - 2000, class-10 kg/sqcm (for 40 mm to 63mm) including fittingsall necessary fittings and specials such as bends , door bends , door tees , cowl piece, junctions offsets, access pieces, jointing with Tee shaped rubber seal ring confirming to IS : 5382-1985 and with PVC Adhesive Solvent, including Cutting, chases/holes in floors / walls / slab.The pipes shall be running over slab (in-filling) in areas such as toilets, Pantry etc.  Cost shall be  including jamming by  pillers, supports of 1:2:4 concrete, as per required slope/Line &amp; level complete as approved by Engineer-in-Charge.  All should as per tender specifications .
110 mm OD ( Waste )</t>
    </r>
  </si>
  <si>
    <r>
      <t xml:space="preserve">Insulation
</t>
    </r>
    <r>
      <rPr>
        <sz val="11"/>
        <rFont val="Times New Roman"/>
        <family val="1"/>
      </rPr>
      <t>Supply, installation,testing &amp; commissioning of thermal insulation over  uPVC SWR PIPE   with  be closed cell Elastomeric Nitrile Rubber insulation of 48-60kg/m3 density including all accessories. Sand cement plaster of 12 mm shall be applied on wire mesh over insulation . All should as per tender specifications .
32 mm OD</t>
    </r>
  </si>
  <si>
    <t>50 mm OD</t>
  </si>
  <si>
    <t>110 mm OD</t>
  </si>
  <si>
    <r>
      <t xml:space="preserve">Floor Trap
</t>
    </r>
    <r>
      <rPr>
        <sz val="11"/>
        <rFont val="Times New Roman"/>
        <family val="1"/>
      </rPr>
      <t>Supply, installation,testing &amp; commissioning of  PVC  Floor Trap of size 110x75x50/40  inside the toilet/Pantry  filling  area of  minimum 50 mm water seal  , making necessary  cutting  in slab  or floors and making good  including supports with cement concrete 1:3:6  complete as approved by Engineer-in-Charge as follows: All should as per tender specifications .</t>
    </r>
  </si>
  <si>
    <r>
      <t xml:space="preserve">Floor Drain
</t>
    </r>
    <r>
      <rPr>
        <sz val="11"/>
        <rFont val="Times New Roman"/>
        <family val="1"/>
      </rPr>
      <t>Supply, installation,testing &amp; commissioning of  PVC  Floor Drain of size 110x75x50/40  inside the toilet/Pantry  filling  area of  minimum 50 mm water seal, making necessary  cutting  in slab  or floors and making good  including supports with cement concrete 1:3:6  complete as approved by Engineer-in-Charge as follows: All should as per tender specifications .</t>
    </r>
  </si>
  <si>
    <r>
      <t xml:space="preserve">CP Jali
</t>
    </r>
    <r>
      <rPr>
        <sz val="11"/>
        <rFont val="Times New Roman"/>
        <family val="1"/>
      </rPr>
      <t>Supply , installing of approved make C P Jali with all fittings  complete. All should as per tender specifications .</t>
    </r>
  </si>
  <si>
    <r>
      <t xml:space="preserve">Clean Out Plug
</t>
    </r>
    <r>
      <rPr>
        <sz val="11"/>
        <rFont val="Times New Roman"/>
        <family val="1"/>
      </rPr>
      <t>Supply, installation, testing &amp; commissioning of 50 mm dia uPVC clean out plug with suitable insert keys for opening in PVC cap, male threaded joint with threaded uPVC socket fixed to uPVC pipe joints as required complete in all respects. All should as per tender specifications .</t>
    </r>
  </si>
  <si>
    <r>
      <t xml:space="preserve">INTERNAL WATER SUPPLY WORKS
</t>
    </r>
    <r>
      <rPr>
        <sz val="11"/>
        <rFont val="Times New Roman"/>
        <family val="1"/>
      </rPr>
      <t>GI Pipes (inside the Lab &amp; inside  building for potable water)
Providing, laying, jointing, fixing, testing &amp; painting as per the approved colour Class-B,  Galvanised Iron pipes of TATA / ZENITH make confirming to IS: 1239-1982, with all fittings like tees, bends, elbows, reducers, enlargers, unions, nipples, etc</t>
    </r>
    <r>
      <rPr>
        <b/>
        <sz val="11"/>
        <rFont val="Times New Roman"/>
        <family val="1"/>
      </rPr>
      <t xml:space="preserve">
Water supply pipe
15mm Dia</t>
    </r>
  </si>
  <si>
    <t>20mm Dia</t>
  </si>
  <si>
    <t>25 mm dia</t>
  </si>
  <si>
    <t>32 mm dia</t>
  </si>
  <si>
    <r>
      <t xml:space="preserve">Insulation on  GI  Pipes 
</t>
    </r>
    <r>
      <rPr>
        <sz val="11"/>
        <rFont val="Times New Roman"/>
        <family val="1"/>
      </rPr>
      <t>Supply, installation,testing &amp; commissioning of thermal insulation over  GI Pipe with closed cell Elastomeric Nitrile Rubber insulation with treated woven glass cloth laminated on one side of 40-55kg/m3 density of mentioned thickness  including all accessories. All should as per tender specifications.
15mm Dia (9mm insulation thickness)</t>
    </r>
  </si>
  <si>
    <t>20mm Dia (13mm insulation thickness)</t>
  </si>
  <si>
    <t>25 mm dia (13mm insulation thickness)</t>
  </si>
  <si>
    <t>32 mm dia (13mm insulation thickness)</t>
  </si>
  <si>
    <r>
      <t xml:space="preserve">EXTERNAL  WATER SUPPLY 
</t>
    </r>
    <r>
      <rPr>
        <sz val="11"/>
        <rFont val="Times New Roman"/>
        <family val="1"/>
      </rPr>
      <t xml:space="preserve">GI pipes for water supply pipe 
Supply, installation,testing &amp; commissioning of GI -C heavy class pipeline of , including all fitting of IS 1239 of approved make with all -fittings like tees, bends, elbows, reducers, unions nipples etc.  The item includes cutting of masonry, concrete as required,laying pipes at the required positions &amp; levels including cutting &amp; threading pipes, jointing with white zinc,Teflon tape etc providing clamps, hangers , etc testing &amp; commissioning, making good, painting in required shade complete to colour coding. All should as per tender specifications .
 </t>
    </r>
    <r>
      <rPr>
        <b/>
        <sz val="11"/>
        <rFont val="Times New Roman"/>
        <family val="1"/>
      </rPr>
      <t xml:space="preserve">
Vertical pipe in Shaft
25mm dia
</t>
    </r>
  </si>
  <si>
    <t>32mm dia</t>
  </si>
  <si>
    <t xml:space="preserve">Underground 32mm dia
</t>
  </si>
  <si>
    <t>Insulation to  exposed and embedded pipes
Supply, installation,testing &amp; commissioning of thermal insulation over GI PIPE with closed cell Elastomeric Nitrile Rubber insulation with treated woven glass cloth laminated on one side of 40-55 kg/m3 density of mentioned thickness  including all accessories. All should as per tender specifications.
25 mm dia (13mm insulation thickness)</t>
  </si>
  <si>
    <r>
      <rPr>
        <b/>
        <sz val="11"/>
        <rFont val="Times New Roman"/>
        <family val="1"/>
      </rPr>
      <t>VALVE FOR WATER SUPLY WORKS
Ball Valve</t>
    </r>
    <r>
      <rPr>
        <sz val="11"/>
        <rFont val="Times New Roman"/>
        <family val="1"/>
      </rPr>
      <t xml:space="preserve">
Supply, installation,testing &amp; commissioning of Forged  brass ball  Valves with union  of approved make and specifications (suitable for test pressure of  not less than 10 kg / sq.cm of the  following  size) . Thermal insulation with closed cell Elastomeric Nitrile Rubber insulation including all accessories. All should as per tender specifications.
15 mm dia
</t>
    </r>
  </si>
  <si>
    <t>20 mm dia</t>
  </si>
  <si>
    <t>Supply &amp; Installation testing and commissioning of  PVC Drain Pipe for all Indoor units with 9 mm thick duly laminated aluminum foil of mat finish nitrile rubber insulation sections with density 45-60 kg/m3 with thermal conductivity not to exceed 0.033 watt/meter°k  and MS supports channels for vertical pipes only, Gripple hangers system ( for horizontal run of pipes), etc. and with  all screwed joints, and providing and fixing in position the necessary elbows, tees and reducers, nut, bolts, washers etc. as per specifications.(6 Kg/sqcm Pressure rating)
25 mm dia</t>
  </si>
  <si>
    <t xml:space="preserve">  ELVWORKS</t>
  </si>
  <si>
    <t>Providing, fabricating, supplying, and installing all types of signages, logos, wall graphics, and feature elements including structure, finishes, lighting, and fixing accessories</t>
  </si>
  <si>
    <t xml:space="preserve">  LOOSE FURNITURE</t>
  </si>
  <si>
    <t xml:space="preserve">CONFERNECE TABLE SIZE 3000X1200MM,25MM TABLE TOP,25MM THICK GLABE LEND LEG,18MM THICK MODESTY PANAL
</t>
  </si>
  <si>
    <t xml:space="preserve">Cafeteria tables Pre-laminated board (PLB), high-gloss, or acrylic top with 2mm PVC edge banding (1200x600x750) </t>
  </si>
  <si>
    <t>Center Table seating area</t>
  </si>
  <si>
    <t>TOTAL</t>
  </si>
  <si>
    <t>GST 18%</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</si>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</sst>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u/>
      <sz val="11"/>
      <color theme="1"/>
      <name val="Times New Roman"/>
      <family val="1"/>
    </font>
    <font>
      <b/>
      <sz val="11"/>
      <color theme="1"/>
      <name val="Times New Roman"/>
      <family val="1"/>
    </font>
    <font>
      <sz val="11"/>
      <color theme="1"/>
      <name val="Times New Roman"/>
      <family val="1"/>
    </font>
    <font>
      <b/>
      <sz val="15"/>
      <color theme="1"/>
      <name val="Times New Roman"/>
      <family val="1"/>
    </font>
    <font>
      <b/>
      <sz val="12"/>
      <color theme="1"/>
      <name val="Times New Roman"/>
      <family val="1"/>
    </font>
    <font>
      <b/>
      <sz val="11"/>
      <name val="Times New Roman"/>
      <family val="1"/>
    </font>
    <font>
      <sz val="11"/>
      <name val="Times New Roman"/>
      <family val="1"/>
    </font>
    <font>
      <sz val="11"/>
      <color indexed="8"/>
      <name val="Times New Roman"/>
      <family val="1"/>
    </font>
    <font>
      <b/>
      <sz val="11"/>
      <color indexed="8"/>
      <name val="Times New Roman"/>
      <family val="1"/>
    </font>
    <font>
      <sz val="11"/>
      <color rgb="FF00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tint="-0.249977111117893"/>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3" fillId="0" borderId="0" xfId="0" applyFont="1"/>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2" fontId="6" fillId="3" borderId="6" xfId="0" applyNumberFormat="1" applyFont="1" applyFill="1" applyBorder="1" applyAlignment="1">
      <alignment horizontal="center" vertical="center"/>
    </xf>
    <xf numFmtId="0" fontId="3" fillId="0" borderId="0" xfId="0" applyFont="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2" fontId="7" fillId="3" borderId="5" xfId="0" applyNumberFormat="1" applyFont="1" applyFill="1" applyBorder="1" applyAlignment="1">
      <alignment horizontal="center" vertical="center"/>
    </xf>
    <xf numFmtId="2" fontId="7" fillId="3" borderId="6" xfId="0" applyNumberFormat="1" applyFont="1" applyFill="1" applyBorder="1" applyAlignment="1">
      <alignment horizontal="center" vertical="center"/>
    </xf>
    <xf numFmtId="2" fontId="3" fillId="0" borderId="0" xfId="0" applyNumberFormat="1" applyFont="1" applyAlignment="1">
      <alignment horizontal="center" vertical="center"/>
    </xf>
    <xf numFmtId="2" fontId="3" fillId="0" borderId="0" xfId="0" applyNumberFormat="1" applyFont="1"/>
    <xf numFmtId="0" fontId="3" fillId="0" borderId="12" xfId="0" applyFont="1" applyBorder="1" applyAlignment="1">
      <alignment horizontal="center"/>
    </xf>
    <xf numFmtId="0" fontId="3" fillId="0" borderId="13" xfId="0" applyFont="1" applyBorder="1" applyAlignment="1">
      <alignment horizontal="center" vertical="center"/>
    </xf>
    <xf numFmtId="0" fontId="1" fillId="0" borderId="0" xfId="0" applyFont="1" applyAlignment="1">
      <alignment horizontal="left" vertical="center"/>
    </xf>
    <xf numFmtId="3" fontId="10" fillId="0" borderId="0" xfId="0" applyNumberFormat="1" applyFont="1"/>
    <xf numFmtId="3" fontId="3" fillId="0" borderId="0" xfId="0" applyNumberFormat="1" applyFont="1" applyAlignment="1">
      <alignment horizontal="center" vertical="center"/>
    </xf>
    <xf numFmtId="0" fontId="3" fillId="0" borderId="0" xfId="0" applyFont="1" applyAlignment="1">
      <alignment horizontal="center"/>
    </xf>
    <xf numFmtId="1" fontId="2" fillId="5" borderId="14" xfId="0" applyNumberFormat="1" applyFont="1" applyFill="1" applyBorder="1" applyAlignment="1">
      <alignment horizontal="center" vertical="center"/>
    </xf>
    <xf numFmtId="0" fontId="3" fillId="0" borderId="0" xfId="0" applyFont="1" applyAlignment="1">
      <alignment vertical="center"/>
    </xf>
    <xf numFmtId="0" fontId="3" fillId="6" borderId="0" xfId="0" applyFont="1" applyFill="1"/>
    <xf numFmtId="1" fontId="2" fillId="6" borderId="0" xfId="0" applyNumberFormat="1" applyFont="1" applyFill="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5" xfId="0" applyFont="1" applyFill="1" applyBorder="1" applyAlignment="1">
      <alignment horizontal="center" vertic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6" fillId="3" borderId="7" xfId="0"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xf>
    <xf numFmtId="0" fontId="7" fillId="3" borderId="5" xfId="0" applyFont="1" applyFill="1" applyBorder="1" applyAlignment="1">
      <alignment horizontal="left" vertical="top" wrapText="1"/>
    </xf>
    <xf numFmtId="0" fontId="6" fillId="3" borderId="5"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4" xfId="0" applyFont="1" applyFill="1" applyBorder="1" applyAlignment="1">
      <alignment horizontal="center" vertical="center"/>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9" fillId="0" borderId="5" xfId="0" applyFont="1" applyBorder="1" applyAlignment="1">
      <alignment horizontal="left" vertical="top"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2" fillId="5" borderId="13" xfId="0" applyFont="1" applyFill="1" applyBorder="1" applyAlignment="1">
      <alignment horizontal="center" vertical="center"/>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2FF9-41FE-46F3-88FB-C3327151ED7E}">
  <dimension ref="A1:M151"/>
  <sheetViews>
    <sheetView tabSelected="1" zoomScaleNormal="100" workbookViewId="0">
      <selection sqref="A1:K1"/>
    </sheetView>
  </sheetViews>
  <sheetFormatPr defaultColWidth="9" defaultRowHeight="13.8" x14ac:dyDescent="0.25"/>
  <cols>
    <col min="1" max="1" width="9.109375" style="17" bestFit="1" customWidth="1"/>
    <col min="2" max="2" width="28" style="5" bestFit="1" customWidth="1"/>
    <col min="3" max="5" width="9" style="5"/>
    <col min="6" max="6" width="8.44140625" style="5" customWidth="1"/>
    <col min="7" max="7" width="14.44140625" style="5" customWidth="1"/>
    <col min="8" max="8" width="15.21875" style="5" customWidth="1"/>
    <col min="9" max="9" width="15.77734375" style="5" bestFit="1" customWidth="1"/>
    <col min="10" max="10" width="14" style="5" customWidth="1"/>
    <col min="11" max="11" width="16.77734375" style="5" customWidth="1"/>
    <col min="12" max="12" width="11.88671875" style="5" bestFit="1" customWidth="1"/>
    <col min="13" max="13" width="24.44140625" style="1" customWidth="1"/>
    <col min="14" max="16384" width="9" style="1"/>
  </cols>
  <sheetData>
    <row r="1" spans="1:13" ht="38.4" customHeight="1" x14ac:dyDescent="0.25">
      <c r="A1" s="22" t="s">
        <v>0</v>
      </c>
      <c r="B1" s="23"/>
      <c r="C1" s="23"/>
      <c r="D1" s="23"/>
      <c r="E1" s="23"/>
      <c r="F1" s="23"/>
      <c r="G1" s="23"/>
      <c r="H1" s="23"/>
      <c r="I1" s="23"/>
      <c r="J1" s="23"/>
      <c r="K1" s="24"/>
      <c r="L1" s="1"/>
    </row>
    <row r="2" spans="1:13" x14ac:dyDescent="0.25">
      <c r="A2" s="2" t="s">
        <v>1</v>
      </c>
      <c r="B2" s="25" t="s">
        <v>2</v>
      </c>
      <c r="C2" s="25"/>
      <c r="D2" s="25"/>
      <c r="E2" s="25"/>
      <c r="F2" s="25"/>
      <c r="G2" s="25"/>
      <c r="H2" s="3" t="s">
        <v>3</v>
      </c>
      <c r="I2" s="3" t="s">
        <v>4</v>
      </c>
      <c r="J2" s="3" t="s">
        <v>5</v>
      </c>
      <c r="K2" s="4" t="s">
        <v>6</v>
      </c>
      <c r="L2" s="1"/>
    </row>
    <row r="3" spans="1:13" s="5" customFormat="1" x14ac:dyDescent="0.25">
      <c r="A3" s="26"/>
      <c r="B3" s="27"/>
      <c r="C3" s="27"/>
      <c r="D3" s="27"/>
      <c r="E3" s="27"/>
      <c r="F3" s="27"/>
      <c r="G3" s="27"/>
      <c r="H3" s="27"/>
      <c r="I3" s="27"/>
      <c r="J3" s="27"/>
      <c r="K3" s="28"/>
      <c r="L3" s="1"/>
    </row>
    <row r="4" spans="1:13" s="5" customFormat="1" x14ac:dyDescent="0.25">
      <c r="A4" s="29" t="s">
        <v>7</v>
      </c>
      <c r="B4" s="30"/>
      <c r="C4" s="30"/>
      <c r="D4" s="30"/>
      <c r="E4" s="30"/>
      <c r="F4" s="30"/>
      <c r="G4" s="30"/>
      <c r="H4" s="30"/>
      <c r="I4" s="30"/>
      <c r="J4" s="30"/>
      <c r="K4" s="31"/>
      <c r="L4" s="1"/>
    </row>
    <row r="5" spans="1:13" s="5" customFormat="1" ht="64.5" customHeight="1" x14ac:dyDescent="0.25">
      <c r="A5" s="6">
        <v>1</v>
      </c>
      <c r="B5" s="32" t="s">
        <v>8</v>
      </c>
      <c r="C5" s="32"/>
      <c r="D5" s="32"/>
      <c r="E5" s="32"/>
      <c r="F5" s="32"/>
      <c r="G5" s="32"/>
      <c r="H5" s="7" t="s">
        <v>9</v>
      </c>
      <c r="I5" s="8">
        <v>995</v>
      </c>
      <c r="J5" s="7">
        <v>0</v>
      </c>
      <c r="K5" s="9">
        <v>0</v>
      </c>
      <c r="L5" s="1"/>
    </row>
    <row r="6" spans="1:13" s="5" customFormat="1" ht="13.95" customHeight="1" x14ac:dyDescent="0.25">
      <c r="A6" s="26"/>
      <c r="B6" s="27"/>
      <c r="C6" s="27"/>
      <c r="D6" s="27"/>
      <c r="E6" s="27"/>
      <c r="F6" s="27"/>
      <c r="G6" s="27"/>
      <c r="H6" s="27"/>
      <c r="I6" s="27"/>
      <c r="J6" s="27"/>
      <c r="K6" s="28"/>
      <c r="L6" s="1"/>
    </row>
    <row r="7" spans="1:13" s="5" customFormat="1" ht="39.75" customHeight="1" x14ac:dyDescent="0.25">
      <c r="A7" s="6">
        <v>2</v>
      </c>
      <c r="B7" s="32" t="s">
        <v>10</v>
      </c>
      <c r="C7" s="32"/>
      <c r="D7" s="32"/>
      <c r="E7" s="32"/>
      <c r="F7" s="32"/>
      <c r="G7" s="32"/>
      <c r="H7" s="7" t="s">
        <v>9</v>
      </c>
      <c r="I7" s="8">
        <v>66</v>
      </c>
      <c r="J7" s="7">
        <v>0</v>
      </c>
      <c r="K7" s="9">
        <f>I7*J7</f>
        <v>0</v>
      </c>
      <c r="L7" s="1"/>
    </row>
    <row r="8" spans="1:13" s="5" customFormat="1" x14ac:dyDescent="0.25">
      <c r="A8" s="26"/>
      <c r="B8" s="27"/>
      <c r="C8" s="27"/>
      <c r="D8" s="27"/>
      <c r="E8" s="27"/>
      <c r="F8" s="27"/>
      <c r="G8" s="27"/>
      <c r="H8" s="27"/>
      <c r="I8" s="27"/>
      <c r="J8" s="27"/>
      <c r="K8" s="28"/>
      <c r="L8" s="1"/>
    </row>
    <row r="9" spans="1:13" s="5" customFormat="1" ht="49.2" customHeight="1" x14ac:dyDescent="0.25">
      <c r="A9" s="6">
        <v>3</v>
      </c>
      <c r="B9" s="33" t="s">
        <v>11</v>
      </c>
      <c r="C9" s="32"/>
      <c r="D9" s="32"/>
      <c r="E9" s="32"/>
      <c r="F9" s="32"/>
      <c r="G9" s="32"/>
      <c r="H9" s="7" t="s">
        <v>9</v>
      </c>
      <c r="I9" s="8">
        <v>38.5</v>
      </c>
      <c r="J9" s="7">
        <v>0</v>
      </c>
      <c r="K9" s="9">
        <f>I9*J9</f>
        <v>0</v>
      </c>
      <c r="L9" s="1"/>
      <c r="M9" s="10"/>
    </row>
    <row r="10" spans="1:13" s="5" customFormat="1" x14ac:dyDescent="0.25">
      <c r="A10" s="26"/>
      <c r="B10" s="27"/>
      <c r="C10" s="27"/>
      <c r="D10" s="27"/>
      <c r="E10" s="27"/>
      <c r="F10" s="27"/>
      <c r="G10" s="27"/>
      <c r="H10" s="27"/>
      <c r="I10" s="27"/>
      <c r="J10" s="27"/>
      <c r="K10" s="28"/>
      <c r="L10" s="1"/>
      <c r="M10" s="10"/>
    </row>
    <row r="11" spans="1:13" s="5" customFormat="1" ht="57" customHeight="1" x14ac:dyDescent="0.25">
      <c r="A11" s="6">
        <v>4</v>
      </c>
      <c r="B11" s="32" t="s">
        <v>12</v>
      </c>
      <c r="C11" s="32"/>
      <c r="D11" s="32"/>
      <c r="E11" s="32"/>
      <c r="F11" s="32"/>
      <c r="G11" s="32"/>
      <c r="H11" s="7" t="s">
        <v>13</v>
      </c>
      <c r="I11" s="8">
        <v>1</v>
      </c>
      <c r="J11" s="7">
        <v>0</v>
      </c>
      <c r="K11" s="9">
        <f>I11*J11</f>
        <v>0</v>
      </c>
      <c r="L11" s="1"/>
      <c r="M11" s="10"/>
    </row>
    <row r="12" spans="1:13" s="5" customFormat="1" x14ac:dyDescent="0.25">
      <c r="A12" s="29" t="s">
        <v>14</v>
      </c>
      <c r="B12" s="30"/>
      <c r="C12" s="30"/>
      <c r="D12" s="30"/>
      <c r="E12" s="30"/>
      <c r="F12" s="30"/>
      <c r="G12" s="30"/>
      <c r="H12" s="30"/>
      <c r="I12" s="30"/>
      <c r="J12" s="30"/>
      <c r="K12" s="31"/>
      <c r="L12" s="1"/>
      <c r="M12" s="10"/>
    </row>
    <row r="13" spans="1:13" s="5" customFormat="1" x14ac:dyDescent="0.25">
      <c r="A13" s="26"/>
      <c r="B13" s="27"/>
      <c r="C13" s="27"/>
      <c r="D13" s="27"/>
      <c r="E13" s="27"/>
      <c r="F13" s="27"/>
      <c r="G13" s="27"/>
      <c r="H13" s="27"/>
      <c r="I13" s="27"/>
      <c r="J13" s="27"/>
      <c r="K13" s="28"/>
      <c r="L13" s="1"/>
    </row>
    <row r="14" spans="1:13" s="5" customFormat="1" ht="82.5" customHeight="1" x14ac:dyDescent="0.25">
      <c r="A14" s="6">
        <v>5</v>
      </c>
      <c r="B14" s="32" t="s">
        <v>15</v>
      </c>
      <c r="C14" s="32"/>
      <c r="D14" s="32"/>
      <c r="E14" s="32"/>
      <c r="F14" s="32"/>
      <c r="G14" s="32"/>
      <c r="H14" s="7" t="s">
        <v>9</v>
      </c>
      <c r="I14" s="8">
        <v>65</v>
      </c>
      <c r="J14" s="7">
        <v>0</v>
      </c>
      <c r="K14" s="9">
        <f>I14*J14</f>
        <v>0</v>
      </c>
      <c r="L14" s="1"/>
    </row>
    <row r="15" spans="1:13" s="5" customFormat="1" x14ac:dyDescent="0.25">
      <c r="A15" s="26"/>
      <c r="B15" s="27"/>
      <c r="C15" s="27"/>
      <c r="D15" s="27"/>
      <c r="E15" s="27"/>
      <c r="F15" s="27"/>
      <c r="G15" s="27"/>
      <c r="H15" s="27"/>
      <c r="I15" s="27"/>
      <c r="J15" s="27"/>
      <c r="K15" s="28"/>
      <c r="L15" s="1"/>
    </row>
    <row r="16" spans="1:13" s="5" customFormat="1" ht="126" customHeight="1" x14ac:dyDescent="0.25">
      <c r="A16" s="6">
        <v>6</v>
      </c>
      <c r="B16" s="32" t="s">
        <v>16</v>
      </c>
      <c r="C16" s="32"/>
      <c r="D16" s="32"/>
      <c r="E16" s="32"/>
      <c r="F16" s="32"/>
      <c r="G16" s="32"/>
      <c r="H16" s="7" t="s">
        <v>17</v>
      </c>
      <c r="I16" s="8">
        <v>15.3</v>
      </c>
      <c r="J16" s="7">
        <v>0</v>
      </c>
      <c r="K16" s="9">
        <f>I16*J16</f>
        <v>0</v>
      </c>
      <c r="L16" s="1"/>
      <c r="M16" s="10"/>
    </row>
    <row r="17" spans="1:13" s="5" customFormat="1" x14ac:dyDescent="0.25">
      <c r="A17" s="26"/>
      <c r="B17" s="27"/>
      <c r="C17" s="27"/>
      <c r="D17" s="27"/>
      <c r="E17" s="27"/>
      <c r="F17" s="27"/>
      <c r="G17" s="27"/>
      <c r="H17" s="27"/>
      <c r="I17" s="27"/>
      <c r="J17" s="27"/>
      <c r="K17" s="28"/>
      <c r="L17" s="1"/>
    </row>
    <row r="18" spans="1:13" s="5" customFormat="1" ht="77.25" customHeight="1" x14ac:dyDescent="0.25">
      <c r="A18" s="6">
        <v>7</v>
      </c>
      <c r="B18" s="32" t="s">
        <v>18</v>
      </c>
      <c r="C18" s="32"/>
      <c r="D18" s="32"/>
      <c r="E18" s="32"/>
      <c r="F18" s="32"/>
      <c r="G18" s="32"/>
      <c r="H18" s="7" t="s">
        <v>19</v>
      </c>
      <c r="I18" s="8">
        <v>800</v>
      </c>
      <c r="J18" s="7">
        <v>0</v>
      </c>
      <c r="K18" s="9">
        <f>I18*J18</f>
        <v>0</v>
      </c>
      <c r="L18" s="1"/>
    </row>
    <row r="19" spans="1:13" s="5" customFormat="1" x14ac:dyDescent="0.25">
      <c r="A19" s="26"/>
      <c r="B19" s="27"/>
      <c r="C19" s="27"/>
      <c r="D19" s="27"/>
      <c r="E19" s="27"/>
      <c r="F19" s="27"/>
      <c r="G19" s="27"/>
      <c r="H19" s="27"/>
      <c r="I19" s="27"/>
      <c r="J19" s="27"/>
      <c r="K19" s="28"/>
      <c r="L19" s="1"/>
    </row>
    <row r="20" spans="1:13" s="5" customFormat="1" ht="97.5" customHeight="1" x14ac:dyDescent="0.25">
      <c r="A20" s="6">
        <v>8</v>
      </c>
      <c r="B20" s="32" t="s">
        <v>20</v>
      </c>
      <c r="C20" s="32"/>
      <c r="D20" s="32"/>
      <c r="E20" s="32"/>
      <c r="F20" s="32"/>
      <c r="G20" s="32"/>
      <c r="H20" s="7" t="s">
        <v>9</v>
      </c>
      <c r="I20" s="8">
        <v>650</v>
      </c>
      <c r="J20" s="7">
        <v>0</v>
      </c>
      <c r="K20" s="9">
        <f>I20*J20</f>
        <v>0</v>
      </c>
      <c r="L20" s="1"/>
    </row>
    <row r="21" spans="1:13" s="5" customFormat="1" x14ac:dyDescent="0.25">
      <c r="A21" s="26"/>
      <c r="B21" s="27"/>
      <c r="C21" s="27"/>
      <c r="D21" s="27"/>
      <c r="E21" s="27"/>
      <c r="F21" s="27"/>
      <c r="G21" s="27"/>
      <c r="H21" s="27"/>
      <c r="I21" s="27"/>
      <c r="J21" s="27"/>
      <c r="K21" s="28"/>
      <c r="L21" s="1"/>
    </row>
    <row r="22" spans="1:13" s="5" customFormat="1" ht="93" customHeight="1" x14ac:dyDescent="0.25">
      <c r="A22" s="6">
        <v>9</v>
      </c>
      <c r="B22" s="32" t="s">
        <v>21</v>
      </c>
      <c r="C22" s="32"/>
      <c r="D22" s="32"/>
      <c r="E22" s="32"/>
      <c r="F22" s="32"/>
      <c r="G22" s="32"/>
      <c r="H22" s="7" t="s">
        <v>9</v>
      </c>
      <c r="I22" s="8">
        <f>650*2</f>
        <v>1300</v>
      </c>
      <c r="J22" s="7">
        <v>0</v>
      </c>
      <c r="K22" s="9">
        <f>I22*J22</f>
        <v>0</v>
      </c>
      <c r="L22" s="1"/>
    </row>
    <row r="23" spans="1:13" s="5" customFormat="1" x14ac:dyDescent="0.25">
      <c r="A23" s="26"/>
      <c r="B23" s="27"/>
      <c r="C23" s="27"/>
      <c r="D23" s="27"/>
      <c r="E23" s="27"/>
      <c r="F23" s="27"/>
      <c r="G23" s="27"/>
      <c r="H23" s="27"/>
      <c r="I23" s="27"/>
      <c r="J23" s="27"/>
      <c r="K23" s="28"/>
      <c r="L23" s="1"/>
    </row>
    <row r="24" spans="1:13" s="5" customFormat="1" ht="14.4" customHeight="1" x14ac:dyDescent="0.25">
      <c r="A24" s="29" t="s">
        <v>22</v>
      </c>
      <c r="B24" s="30"/>
      <c r="C24" s="30"/>
      <c r="D24" s="30"/>
      <c r="E24" s="30"/>
      <c r="F24" s="30"/>
      <c r="G24" s="30"/>
      <c r="H24" s="30"/>
      <c r="I24" s="30"/>
      <c r="J24" s="30"/>
      <c r="K24" s="31"/>
      <c r="L24" s="1"/>
    </row>
    <row r="25" spans="1:13" s="5" customFormat="1" ht="84.75" customHeight="1" x14ac:dyDescent="0.25">
      <c r="A25" s="6">
        <v>10</v>
      </c>
      <c r="B25" s="32" t="s">
        <v>23</v>
      </c>
      <c r="C25" s="32"/>
      <c r="D25" s="32"/>
      <c r="E25" s="32"/>
      <c r="F25" s="32"/>
      <c r="G25" s="32"/>
      <c r="H25" s="7" t="s">
        <v>9</v>
      </c>
      <c r="I25" s="8">
        <v>600</v>
      </c>
      <c r="J25" s="7">
        <v>0</v>
      </c>
      <c r="K25" s="9">
        <f>I25*J25</f>
        <v>0</v>
      </c>
      <c r="L25" s="1"/>
    </row>
    <row r="26" spans="1:13" s="5" customFormat="1" x14ac:dyDescent="0.25">
      <c r="A26" s="26"/>
      <c r="B26" s="27"/>
      <c r="C26" s="27"/>
      <c r="D26" s="27"/>
      <c r="E26" s="27"/>
      <c r="F26" s="27"/>
      <c r="G26" s="27"/>
      <c r="H26" s="27"/>
      <c r="I26" s="27"/>
      <c r="J26" s="27"/>
      <c r="K26" s="28"/>
      <c r="L26" s="1"/>
    </row>
    <row r="27" spans="1:13" s="5" customFormat="1" ht="46.5" customHeight="1" x14ac:dyDescent="0.25">
      <c r="A27" s="6">
        <v>11</v>
      </c>
      <c r="B27" s="32" t="s">
        <v>24</v>
      </c>
      <c r="C27" s="32"/>
      <c r="D27" s="32"/>
      <c r="E27" s="32"/>
      <c r="F27" s="32"/>
      <c r="G27" s="32"/>
      <c r="H27" s="7" t="s">
        <v>9</v>
      </c>
      <c r="I27" s="8">
        <v>20</v>
      </c>
      <c r="J27" s="7">
        <v>0</v>
      </c>
      <c r="K27" s="9">
        <f>I27*J27</f>
        <v>0</v>
      </c>
      <c r="L27" s="1"/>
    </row>
    <row r="28" spans="1:13" s="5" customFormat="1" x14ac:dyDescent="0.25">
      <c r="A28" s="26"/>
      <c r="B28" s="27"/>
      <c r="C28" s="27"/>
      <c r="D28" s="27"/>
      <c r="E28" s="27"/>
      <c r="F28" s="27"/>
      <c r="G28" s="27"/>
      <c r="H28" s="27"/>
      <c r="I28" s="27"/>
      <c r="J28" s="27"/>
      <c r="K28" s="28"/>
      <c r="L28" s="1"/>
    </row>
    <row r="29" spans="1:13" s="5" customFormat="1" ht="201" customHeight="1" x14ac:dyDescent="0.25">
      <c r="A29" s="6">
        <v>12</v>
      </c>
      <c r="B29" s="32" t="s">
        <v>25</v>
      </c>
      <c r="C29" s="32"/>
      <c r="D29" s="32"/>
      <c r="E29" s="32"/>
      <c r="F29" s="32"/>
      <c r="G29" s="32"/>
      <c r="H29" s="7" t="s">
        <v>9</v>
      </c>
      <c r="I29" s="8">
        <v>70</v>
      </c>
      <c r="J29" s="7">
        <v>0</v>
      </c>
      <c r="K29" s="9">
        <f>I29*J29</f>
        <v>0</v>
      </c>
      <c r="L29" s="1"/>
      <c r="M29" s="10"/>
    </row>
    <row r="30" spans="1:13" s="5" customFormat="1" x14ac:dyDescent="0.25">
      <c r="A30" s="26"/>
      <c r="B30" s="27"/>
      <c r="C30" s="27"/>
      <c r="D30" s="27"/>
      <c r="E30" s="27"/>
      <c r="F30" s="27"/>
      <c r="G30" s="27"/>
      <c r="H30" s="27"/>
      <c r="I30" s="27"/>
      <c r="J30" s="27"/>
      <c r="K30" s="28"/>
      <c r="L30" s="1"/>
    </row>
    <row r="31" spans="1:13" s="5" customFormat="1" ht="149.25" customHeight="1" x14ac:dyDescent="0.25">
      <c r="A31" s="6">
        <v>13</v>
      </c>
      <c r="B31" s="32" t="s">
        <v>26</v>
      </c>
      <c r="C31" s="32"/>
      <c r="D31" s="32"/>
      <c r="E31" s="32"/>
      <c r="F31" s="32"/>
      <c r="G31" s="32"/>
      <c r="H31" s="7" t="s">
        <v>9</v>
      </c>
      <c r="I31" s="8">
        <v>80</v>
      </c>
      <c r="J31" s="7">
        <v>0</v>
      </c>
      <c r="K31" s="9">
        <f>I31*J31</f>
        <v>0</v>
      </c>
      <c r="L31" s="1"/>
    </row>
    <row r="32" spans="1:13" s="5" customFormat="1" x14ac:dyDescent="0.25">
      <c r="A32" s="26"/>
      <c r="B32" s="27"/>
      <c r="C32" s="27"/>
      <c r="D32" s="27"/>
      <c r="E32" s="27"/>
      <c r="F32" s="27"/>
      <c r="G32" s="27"/>
      <c r="H32" s="27"/>
      <c r="I32" s="27"/>
      <c r="J32" s="27"/>
      <c r="K32" s="28"/>
      <c r="L32" s="1"/>
    </row>
    <row r="33" spans="1:13" s="5" customFormat="1" ht="186.75" customHeight="1" x14ac:dyDescent="0.25">
      <c r="A33" s="6">
        <v>14</v>
      </c>
      <c r="B33" s="32" t="s">
        <v>27</v>
      </c>
      <c r="C33" s="32"/>
      <c r="D33" s="32"/>
      <c r="E33" s="32"/>
      <c r="F33" s="32"/>
      <c r="G33" s="32"/>
      <c r="H33" s="7" t="s">
        <v>9</v>
      </c>
      <c r="I33" s="8">
        <v>80</v>
      </c>
      <c r="J33" s="7">
        <v>0</v>
      </c>
      <c r="K33" s="9">
        <f>I33*J33</f>
        <v>0</v>
      </c>
      <c r="L33" s="1"/>
    </row>
    <row r="34" spans="1:13" s="5" customFormat="1" ht="25.5" customHeight="1" x14ac:dyDescent="0.25">
      <c r="A34" s="29"/>
      <c r="B34" s="30"/>
      <c r="C34" s="30"/>
      <c r="D34" s="30"/>
      <c r="E34" s="30"/>
      <c r="F34" s="30"/>
      <c r="G34" s="30"/>
      <c r="H34" s="30"/>
      <c r="I34" s="30"/>
      <c r="J34" s="30"/>
      <c r="K34" s="31"/>
      <c r="L34" s="1"/>
    </row>
    <row r="35" spans="1:13" s="5" customFormat="1" x14ac:dyDescent="0.25">
      <c r="A35" s="26"/>
      <c r="B35" s="27"/>
      <c r="C35" s="27"/>
      <c r="D35" s="27"/>
      <c r="E35" s="27"/>
      <c r="F35" s="27"/>
      <c r="G35" s="27"/>
      <c r="H35" s="27"/>
      <c r="I35" s="27"/>
      <c r="J35" s="27"/>
      <c r="K35" s="28"/>
      <c r="L35" s="1"/>
    </row>
    <row r="36" spans="1:13" s="5" customFormat="1" x14ac:dyDescent="0.25">
      <c r="A36" s="26"/>
      <c r="B36" s="27"/>
      <c r="C36" s="27"/>
      <c r="D36" s="27"/>
      <c r="E36" s="27"/>
      <c r="F36" s="27"/>
      <c r="G36" s="27"/>
      <c r="H36" s="27"/>
      <c r="I36" s="27"/>
      <c r="J36" s="27"/>
      <c r="K36" s="28"/>
      <c r="L36" s="1"/>
    </row>
    <row r="37" spans="1:13" s="5" customFormat="1" ht="80.25" customHeight="1" x14ac:dyDescent="0.25">
      <c r="A37" s="6">
        <v>16</v>
      </c>
      <c r="B37" s="33" t="s">
        <v>28</v>
      </c>
      <c r="C37" s="32"/>
      <c r="D37" s="32"/>
      <c r="E37" s="32"/>
      <c r="F37" s="32"/>
      <c r="G37" s="32"/>
      <c r="H37" s="7" t="s">
        <v>9</v>
      </c>
      <c r="I37" s="8">
        <v>3000</v>
      </c>
      <c r="J37" s="7">
        <v>0</v>
      </c>
      <c r="K37" s="9">
        <f>I37*J37</f>
        <v>0</v>
      </c>
      <c r="L37" s="1"/>
    </row>
    <row r="38" spans="1:13" s="5" customFormat="1" x14ac:dyDescent="0.25">
      <c r="A38" s="26"/>
      <c r="B38" s="27"/>
      <c r="C38" s="27"/>
      <c r="D38" s="27"/>
      <c r="E38" s="27"/>
      <c r="F38" s="27"/>
      <c r="G38" s="27"/>
      <c r="H38" s="27"/>
      <c r="I38" s="27"/>
      <c r="J38" s="27"/>
      <c r="K38" s="28"/>
      <c r="L38" s="1"/>
    </row>
    <row r="39" spans="1:13" s="5" customFormat="1" ht="69" customHeight="1" x14ac:dyDescent="0.25">
      <c r="A39" s="6">
        <v>17</v>
      </c>
      <c r="B39" s="33" t="s">
        <v>29</v>
      </c>
      <c r="C39" s="32"/>
      <c r="D39" s="32"/>
      <c r="E39" s="32"/>
      <c r="F39" s="32"/>
      <c r="G39" s="32"/>
      <c r="H39" s="7" t="s">
        <v>9</v>
      </c>
      <c r="I39" s="8">
        <v>3000</v>
      </c>
      <c r="J39" s="7">
        <v>0</v>
      </c>
      <c r="K39" s="9">
        <f>I39*J39</f>
        <v>0</v>
      </c>
      <c r="L39" s="1"/>
    </row>
    <row r="40" spans="1:13" s="5" customFormat="1" x14ac:dyDescent="0.25">
      <c r="A40" s="26"/>
      <c r="B40" s="27"/>
      <c r="C40" s="27"/>
      <c r="D40" s="27"/>
      <c r="E40" s="27"/>
      <c r="F40" s="27"/>
      <c r="G40" s="27"/>
      <c r="H40" s="27"/>
      <c r="I40" s="27"/>
      <c r="J40" s="27"/>
      <c r="K40" s="28"/>
      <c r="L40" s="1"/>
    </row>
    <row r="41" spans="1:13" s="5" customFormat="1" x14ac:dyDescent="0.25">
      <c r="A41" s="29" t="s">
        <v>30</v>
      </c>
      <c r="B41" s="30"/>
      <c r="C41" s="30"/>
      <c r="D41" s="30"/>
      <c r="E41" s="30"/>
      <c r="F41" s="30"/>
      <c r="G41" s="30"/>
      <c r="H41" s="30"/>
      <c r="I41" s="30"/>
      <c r="J41" s="30"/>
      <c r="K41" s="31"/>
      <c r="L41" s="1"/>
    </row>
    <row r="42" spans="1:13" s="5" customFormat="1" ht="105.75" customHeight="1" x14ac:dyDescent="0.25">
      <c r="A42" s="6">
        <v>18</v>
      </c>
      <c r="B42" s="32" t="s">
        <v>31</v>
      </c>
      <c r="C42" s="32"/>
      <c r="D42" s="32"/>
      <c r="E42" s="32"/>
      <c r="F42" s="32"/>
      <c r="G42" s="32"/>
      <c r="H42" s="7" t="s">
        <v>9</v>
      </c>
      <c r="I42" s="8">
        <v>410</v>
      </c>
      <c r="J42" s="7">
        <v>0</v>
      </c>
      <c r="K42" s="9">
        <f>I42*J42</f>
        <v>0</v>
      </c>
      <c r="L42" s="11"/>
    </row>
    <row r="43" spans="1:13" s="5" customFormat="1" x14ac:dyDescent="0.25">
      <c r="A43" s="26"/>
      <c r="B43" s="27"/>
      <c r="C43" s="27"/>
      <c r="D43" s="27"/>
      <c r="E43" s="27"/>
      <c r="F43" s="27"/>
      <c r="G43" s="27"/>
      <c r="H43" s="27"/>
      <c r="I43" s="27"/>
      <c r="J43" s="27"/>
      <c r="K43" s="28"/>
      <c r="L43" s="1"/>
    </row>
    <row r="44" spans="1:13" s="5" customFormat="1" ht="145.5" customHeight="1" x14ac:dyDescent="0.25">
      <c r="A44" s="6">
        <v>19</v>
      </c>
      <c r="B44" s="32" t="s">
        <v>32</v>
      </c>
      <c r="C44" s="32"/>
      <c r="D44" s="32"/>
      <c r="E44" s="32"/>
      <c r="F44" s="32"/>
      <c r="G44" s="32"/>
      <c r="H44" s="7" t="s">
        <v>9</v>
      </c>
      <c r="I44" s="8">
        <v>1205</v>
      </c>
      <c r="J44" s="7">
        <v>0</v>
      </c>
      <c r="K44" s="9">
        <f>I44*J44</f>
        <v>0</v>
      </c>
      <c r="L44" s="1"/>
    </row>
    <row r="45" spans="1:13" s="5" customFormat="1" x14ac:dyDescent="0.25">
      <c r="A45" s="26"/>
      <c r="B45" s="27"/>
      <c r="C45" s="27"/>
      <c r="D45" s="27"/>
      <c r="E45" s="27"/>
      <c r="F45" s="27"/>
      <c r="G45" s="27"/>
      <c r="H45" s="27"/>
      <c r="I45" s="27"/>
      <c r="J45" s="27"/>
      <c r="K45" s="28"/>
      <c r="L45" s="1"/>
    </row>
    <row r="46" spans="1:13" s="5" customFormat="1" x14ac:dyDescent="0.25">
      <c r="A46" s="29" t="s">
        <v>33</v>
      </c>
      <c r="B46" s="30"/>
      <c r="C46" s="30"/>
      <c r="D46" s="30"/>
      <c r="E46" s="30"/>
      <c r="F46" s="30"/>
      <c r="G46" s="30"/>
      <c r="H46" s="30"/>
      <c r="I46" s="30"/>
      <c r="J46" s="30"/>
      <c r="K46" s="31"/>
      <c r="L46" s="1"/>
    </row>
    <row r="47" spans="1:13" s="5" customFormat="1" ht="13.95" customHeight="1" x14ac:dyDescent="0.25">
      <c r="A47" s="6">
        <v>20</v>
      </c>
      <c r="B47" s="34" t="s">
        <v>34</v>
      </c>
      <c r="C47" s="35"/>
      <c r="D47" s="35"/>
      <c r="E47" s="35"/>
      <c r="F47" s="35"/>
      <c r="G47" s="36"/>
      <c r="H47" s="7" t="s">
        <v>35</v>
      </c>
      <c r="I47" s="8">
        <v>4</v>
      </c>
      <c r="J47" s="7">
        <v>0</v>
      </c>
      <c r="K47" s="9">
        <f>I47*J47</f>
        <v>0</v>
      </c>
      <c r="L47" s="1"/>
      <c r="M47" s="10"/>
    </row>
    <row r="48" spans="1:13" s="5" customFormat="1" x14ac:dyDescent="0.25">
      <c r="A48" s="26"/>
      <c r="B48" s="27"/>
      <c r="C48" s="27"/>
      <c r="D48" s="27"/>
      <c r="E48" s="27"/>
      <c r="F48" s="27"/>
      <c r="G48" s="27"/>
      <c r="H48" s="27"/>
      <c r="I48" s="27"/>
      <c r="J48" s="27"/>
      <c r="K48" s="28"/>
      <c r="L48" s="1"/>
    </row>
    <row r="49" spans="1:12" s="5" customFormat="1" x14ac:dyDescent="0.25">
      <c r="A49" s="6">
        <v>21</v>
      </c>
      <c r="B49" s="32" t="s">
        <v>36</v>
      </c>
      <c r="C49" s="32"/>
      <c r="D49" s="32"/>
      <c r="E49" s="32"/>
      <c r="F49" s="32"/>
      <c r="G49" s="32"/>
      <c r="H49" s="7" t="s">
        <v>35</v>
      </c>
      <c r="I49" s="8">
        <v>21</v>
      </c>
      <c r="J49" s="7">
        <v>0</v>
      </c>
      <c r="K49" s="9">
        <f>I49*J49</f>
        <v>0</v>
      </c>
      <c r="L49" s="1"/>
    </row>
    <row r="50" spans="1:12" s="5" customFormat="1" x14ac:dyDescent="0.25">
      <c r="A50" s="26"/>
      <c r="B50" s="27"/>
      <c r="C50" s="27"/>
      <c r="D50" s="27"/>
      <c r="E50" s="27"/>
      <c r="F50" s="27"/>
      <c r="G50" s="27"/>
      <c r="H50" s="27"/>
      <c r="I50" s="27"/>
      <c r="J50" s="27"/>
      <c r="K50" s="28"/>
      <c r="L50" s="1"/>
    </row>
    <row r="51" spans="1:12" s="5" customFormat="1" x14ac:dyDescent="0.25">
      <c r="A51" s="6">
        <v>22</v>
      </c>
      <c r="B51" s="32" t="s">
        <v>37</v>
      </c>
      <c r="C51" s="32"/>
      <c r="D51" s="32"/>
      <c r="E51" s="32"/>
      <c r="F51" s="32"/>
      <c r="G51" s="32"/>
      <c r="H51" s="7" t="s">
        <v>9</v>
      </c>
      <c r="I51" s="8">
        <v>12</v>
      </c>
      <c r="J51" s="7">
        <v>0</v>
      </c>
      <c r="K51" s="9">
        <f>I51*J51</f>
        <v>0</v>
      </c>
      <c r="L51" s="1"/>
    </row>
    <row r="52" spans="1:12" s="5" customFormat="1" x14ac:dyDescent="0.25">
      <c r="A52" s="26"/>
      <c r="B52" s="27"/>
      <c r="C52" s="27"/>
      <c r="D52" s="27"/>
      <c r="E52" s="27"/>
      <c r="F52" s="27"/>
      <c r="G52" s="27"/>
      <c r="H52" s="27"/>
      <c r="I52" s="27"/>
      <c r="J52" s="27"/>
      <c r="K52" s="28"/>
      <c r="L52" s="1"/>
    </row>
    <row r="53" spans="1:12" s="5" customFormat="1" x14ac:dyDescent="0.25">
      <c r="A53" s="6">
        <v>23</v>
      </c>
      <c r="B53" s="32" t="s">
        <v>38</v>
      </c>
      <c r="C53" s="32"/>
      <c r="D53" s="32"/>
      <c r="E53" s="32"/>
      <c r="F53" s="32"/>
      <c r="G53" s="32"/>
      <c r="H53" s="7" t="s">
        <v>9</v>
      </c>
      <c r="I53" s="8">
        <v>16</v>
      </c>
      <c r="J53" s="7">
        <v>0</v>
      </c>
      <c r="K53" s="9">
        <f>I53*J53</f>
        <v>0</v>
      </c>
      <c r="L53" s="1"/>
    </row>
    <row r="54" spans="1:12" s="5" customFormat="1" x14ac:dyDescent="0.25">
      <c r="A54" s="26"/>
      <c r="B54" s="27"/>
      <c r="C54" s="27"/>
      <c r="D54" s="27"/>
      <c r="E54" s="27"/>
      <c r="F54" s="27"/>
      <c r="G54" s="27"/>
      <c r="H54" s="27"/>
      <c r="I54" s="27"/>
      <c r="J54" s="27"/>
      <c r="K54" s="28"/>
      <c r="L54" s="1"/>
    </row>
    <row r="55" spans="1:12" s="5" customFormat="1" x14ac:dyDescent="0.25">
      <c r="A55" s="6">
        <v>27</v>
      </c>
      <c r="B55" s="32" t="s">
        <v>39</v>
      </c>
      <c r="C55" s="32"/>
      <c r="D55" s="32"/>
      <c r="E55" s="32"/>
      <c r="F55" s="32"/>
      <c r="G55" s="32"/>
      <c r="H55" s="7" t="s">
        <v>35</v>
      </c>
      <c r="I55" s="8">
        <v>12</v>
      </c>
      <c r="J55" s="7">
        <v>0</v>
      </c>
      <c r="K55" s="9">
        <f>I55*J55</f>
        <v>0</v>
      </c>
      <c r="L55" s="1"/>
    </row>
    <row r="56" spans="1:12" s="5" customFormat="1" x14ac:dyDescent="0.25">
      <c r="A56" s="26"/>
      <c r="B56" s="27"/>
      <c r="C56" s="27"/>
      <c r="D56" s="27"/>
      <c r="E56" s="27"/>
      <c r="F56" s="27"/>
      <c r="G56" s="27"/>
      <c r="H56" s="27"/>
      <c r="I56" s="27"/>
      <c r="J56" s="27"/>
      <c r="K56" s="28"/>
      <c r="L56" s="1"/>
    </row>
    <row r="57" spans="1:12" s="5" customFormat="1" x14ac:dyDescent="0.25">
      <c r="A57" s="6">
        <v>28</v>
      </c>
      <c r="B57" s="32" t="s">
        <v>40</v>
      </c>
      <c r="C57" s="32"/>
      <c r="D57" s="32"/>
      <c r="E57" s="32"/>
      <c r="F57" s="32"/>
      <c r="G57" s="32"/>
      <c r="H57" s="7" t="s">
        <v>35</v>
      </c>
      <c r="I57" s="8">
        <v>1</v>
      </c>
      <c r="J57" s="7">
        <v>0</v>
      </c>
      <c r="K57" s="9">
        <f>I57*J57</f>
        <v>0</v>
      </c>
      <c r="L57" s="1"/>
    </row>
    <row r="58" spans="1:12" s="5" customFormat="1" x14ac:dyDescent="0.25">
      <c r="A58" s="26"/>
      <c r="B58" s="27"/>
      <c r="C58" s="27"/>
      <c r="D58" s="27"/>
      <c r="E58" s="27"/>
      <c r="F58" s="27"/>
      <c r="G58" s="27"/>
      <c r="H58" s="27"/>
      <c r="I58" s="27"/>
      <c r="J58" s="27"/>
      <c r="K58" s="28"/>
      <c r="L58" s="1"/>
    </row>
    <row r="59" spans="1:12" s="5" customFormat="1" x14ac:dyDescent="0.25">
      <c r="A59" s="6">
        <v>29</v>
      </c>
      <c r="B59" s="32" t="s">
        <v>41</v>
      </c>
      <c r="C59" s="32"/>
      <c r="D59" s="32"/>
      <c r="E59" s="32"/>
      <c r="F59" s="32"/>
      <c r="G59" s="32"/>
      <c r="H59" s="7" t="s">
        <v>35</v>
      </c>
      <c r="I59" s="8">
        <v>1</v>
      </c>
      <c r="J59" s="7">
        <v>0</v>
      </c>
      <c r="K59" s="9">
        <f>I59*J59</f>
        <v>0</v>
      </c>
      <c r="L59" s="1"/>
    </row>
    <row r="60" spans="1:12" s="5" customFormat="1" x14ac:dyDescent="0.25">
      <c r="A60" s="26"/>
      <c r="B60" s="27"/>
      <c r="C60" s="27"/>
      <c r="D60" s="27"/>
      <c r="E60" s="27"/>
      <c r="F60" s="27"/>
      <c r="G60" s="27"/>
      <c r="H60" s="27"/>
      <c r="I60" s="27"/>
      <c r="J60" s="27"/>
      <c r="K60" s="28"/>
      <c r="L60" s="1"/>
    </row>
    <row r="61" spans="1:12" s="5" customFormat="1" x14ac:dyDescent="0.25">
      <c r="A61" s="6">
        <v>30</v>
      </c>
      <c r="B61" s="32" t="s">
        <v>42</v>
      </c>
      <c r="C61" s="32"/>
      <c r="D61" s="32"/>
      <c r="E61" s="32"/>
      <c r="F61" s="32"/>
      <c r="G61" s="32"/>
      <c r="H61" s="7" t="s">
        <v>35</v>
      </c>
      <c r="I61" s="8">
        <v>2</v>
      </c>
      <c r="J61" s="7">
        <v>0</v>
      </c>
      <c r="K61" s="9">
        <f>I61*J61</f>
        <v>0</v>
      </c>
      <c r="L61" s="1"/>
    </row>
    <row r="62" spans="1:12" s="5" customFormat="1" x14ac:dyDescent="0.25">
      <c r="A62" s="26"/>
      <c r="B62" s="27"/>
      <c r="C62" s="27"/>
      <c r="D62" s="27"/>
      <c r="E62" s="27"/>
      <c r="F62" s="27"/>
      <c r="G62" s="27"/>
      <c r="H62" s="27"/>
      <c r="I62" s="27"/>
      <c r="J62" s="27"/>
      <c r="K62" s="28"/>
      <c r="L62" s="1"/>
    </row>
    <row r="63" spans="1:12" s="5" customFormat="1" x14ac:dyDescent="0.25">
      <c r="A63" s="6">
        <v>31</v>
      </c>
      <c r="B63" s="32" t="s">
        <v>43</v>
      </c>
      <c r="C63" s="32"/>
      <c r="D63" s="32"/>
      <c r="E63" s="32"/>
      <c r="F63" s="32"/>
      <c r="G63" s="32"/>
      <c r="H63" s="7" t="s">
        <v>35</v>
      </c>
      <c r="I63" s="8">
        <v>1</v>
      </c>
      <c r="J63" s="7">
        <v>0</v>
      </c>
      <c r="K63" s="9">
        <f>I63*J63</f>
        <v>0</v>
      </c>
      <c r="L63" s="11"/>
    </row>
    <row r="64" spans="1:12" s="5" customFormat="1" x14ac:dyDescent="0.25">
      <c r="A64" s="26"/>
      <c r="B64" s="27"/>
      <c r="C64" s="27"/>
      <c r="D64" s="27"/>
      <c r="E64" s="27"/>
      <c r="F64" s="27"/>
      <c r="G64" s="27"/>
      <c r="H64" s="27"/>
      <c r="I64" s="27"/>
      <c r="J64" s="27"/>
      <c r="K64" s="28"/>
      <c r="L64" s="1"/>
    </row>
    <row r="65" spans="1:12" s="5" customFormat="1" x14ac:dyDescent="0.25">
      <c r="A65" s="6">
        <v>32</v>
      </c>
      <c r="B65" s="32" t="s">
        <v>44</v>
      </c>
      <c r="C65" s="32"/>
      <c r="D65" s="32"/>
      <c r="E65" s="32"/>
      <c r="F65" s="32"/>
      <c r="G65" s="32"/>
      <c r="H65" s="7" t="s">
        <v>35</v>
      </c>
      <c r="I65" s="8">
        <v>1</v>
      </c>
      <c r="J65" s="7">
        <v>0</v>
      </c>
      <c r="K65" s="9">
        <f>I65*J65</f>
        <v>0</v>
      </c>
      <c r="L65" s="1"/>
    </row>
    <row r="66" spans="1:12" s="5" customFormat="1" x14ac:dyDescent="0.25">
      <c r="A66" s="26"/>
      <c r="B66" s="27"/>
      <c r="C66" s="27"/>
      <c r="D66" s="27"/>
      <c r="E66" s="27"/>
      <c r="F66" s="27"/>
      <c r="G66" s="27"/>
      <c r="H66" s="27"/>
      <c r="I66" s="27"/>
      <c r="J66" s="27"/>
      <c r="K66" s="28"/>
      <c r="L66" s="1"/>
    </row>
    <row r="67" spans="1:12" s="5" customFormat="1" x14ac:dyDescent="0.25">
      <c r="A67" s="6">
        <v>33</v>
      </c>
      <c r="B67" s="32" t="s">
        <v>45</v>
      </c>
      <c r="C67" s="32"/>
      <c r="D67" s="32"/>
      <c r="E67" s="32"/>
      <c r="F67" s="32"/>
      <c r="G67" s="32"/>
      <c r="H67" s="7" t="s">
        <v>35</v>
      </c>
      <c r="I67" s="8">
        <v>1</v>
      </c>
      <c r="J67" s="7">
        <v>0</v>
      </c>
      <c r="K67" s="9">
        <f>I67*J67</f>
        <v>0</v>
      </c>
      <c r="L67" s="1"/>
    </row>
    <row r="68" spans="1:12" s="5" customFormat="1" x14ac:dyDescent="0.25">
      <c r="A68" s="26"/>
      <c r="B68" s="27"/>
      <c r="C68" s="27"/>
      <c r="D68" s="27"/>
      <c r="E68" s="27"/>
      <c r="F68" s="27"/>
      <c r="G68" s="27"/>
      <c r="H68" s="27"/>
      <c r="I68" s="27"/>
      <c r="J68" s="27"/>
      <c r="K68" s="28"/>
      <c r="L68" s="1"/>
    </row>
    <row r="69" spans="1:12" s="5" customFormat="1" x14ac:dyDescent="0.25">
      <c r="A69" s="29" t="s">
        <v>46</v>
      </c>
      <c r="B69" s="30"/>
      <c r="C69" s="30"/>
      <c r="D69" s="30"/>
      <c r="E69" s="30"/>
      <c r="F69" s="30"/>
      <c r="G69" s="30"/>
      <c r="H69" s="30"/>
      <c r="I69" s="30"/>
      <c r="J69" s="30"/>
      <c r="K69" s="31"/>
      <c r="L69" s="1"/>
    </row>
    <row r="70" spans="1:12" s="5" customFormat="1" x14ac:dyDescent="0.25">
      <c r="A70" s="26"/>
      <c r="B70" s="27"/>
      <c r="C70" s="27"/>
      <c r="D70" s="27"/>
      <c r="E70" s="27"/>
      <c r="F70" s="27"/>
      <c r="G70" s="27"/>
      <c r="H70" s="27"/>
      <c r="I70" s="27"/>
      <c r="J70" s="27"/>
      <c r="K70" s="28"/>
      <c r="L70" s="1"/>
    </row>
    <row r="71" spans="1:12" s="5" customFormat="1" ht="52.5" customHeight="1" x14ac:dyDescent="0.25">
      <c r="A71" s="37">
        <v>48</v>
      </c>
      <c r="B71" s="32" t="s">
        <v>48</v>
      </c>
      <c r="C71" s="32"/>
      <c r="D71" s="32"/>
      <c r="E71" s="32"/>
      <c r="F71" s="32"/>
      <c r="G71" s="32"/>
      <c r="H71" s="7"/>
      <c r="I71" s="8"/>
      <c r="J71" s="7"/>
      <c r="K71" s="9"/>
      <c r="L71" s="1"/>
    </row>
    <row r="72" spans="1:12" s="5" customFormat="1" x14ac:dyDescent="0.25">
      <c r="A72" s="37"/>
      <c r="B72" s="32" t="s">
        <v>49</v>
      </c>
      <c r="C72" s="32"/>
      <c r="D72" s="32"/>
      <c r="E72" s="32"/>
      <c r="F72" s="32"/>
      <c r="G72" s="32"/>
      <c r="H72" s="7" t="s">
        <v>47</v>
      </c>
      <c r="I72" s="8">
        <v>500</v>
      </c>
      <c r="J72" s="7">
        <v>0</v>
      </c>
      <c r="K72" s="9">
        <f>I72*J72</f>
        <v>0</v>
      </c>
      <c r="L72" s="1"/>
    </row>
    <row r="73" spans="1:12" s="5" customFormat="1" x14ac:dyDescent="0.25">
      <c r="A73" s="37"/>
      <c r="B73" s="32" t="s">
        <v>50</v>
      </c>
      <c r="C73" s="32"/>
      <c r="D73" s="32"/>
      <c r="E73" s="32"/>
      <c r="F73" s="32"/>
      <c r="G73" s="32"/>
      <c r="H73" s="7" t="s">
        <v>47</v>
      </c>
      <c r="I73" s="8">
        <v>400</v>
      </c>
      <c r="J73" s="7">
        <v>0</v>
      </c>
      <c r="K73" s="9">
        <f>I73*J73</f>
        <v>0</v>
      </c>
      <c r="L73" s="1"/>
    </row>
    <row r="74" spans="1:12" s="5" customFormat="1" x14ac:dyDescent="0.25">
      <c r="A74" s="37"/>
      <c r="B74" s="38" t="s">
        <v>51</v>
      </c>
      <c r="C74" s="38"/>
      <c r="D74" s="38"/>
      <c r="E74" s="38"/>
      <c r="F74" s="38"/>
      <c r="G74" s="38"/>
      <c r="H74" s="7" t="s">
        <v>47</v>
      </c>
      <c r="I74" s="8">
        <v>300</v>
      </c>
      <c r="J74" s="7">
        <v>0</v>
      </c>
      <c r="K74" s="9">
        <f>I74*J74</f>
        <v>0</v>
      </c>
      <c r="L74" s="1"/>
    </row>
    <row r="75" spans="1:12" s="5" customFormat="1" x14ac:dyDescent="0.25">
      <c r="A75" s="26"/>
      <c r="B75" s="27"/>
      <c r="C75" s="27"/>
      <c r="D75" s="27"/>
      <c r="E75" s="27"/>
      <c r="F75" s="27"/>
      <c r="G75" s="27"/>
      <c r="H75" s="27"/>
      <c r="I75" s="27"/>
      <c r="J75" s="27"/>
      <c r="K75" s="28"/>
      <c r="L75" s="1"/>
    </row>
    <row r="76" spans="1:12" s="5" customFormat="1" ht="50.25" customHeight="1" x14ac:dyDescent="0.25">
      <c r="A76" s="6">
        <v>49</v>
      </c>
      <c r="B76" s="32" t="s">
        <v>52</v>
      </c>
      <c r="C76" s="32"/>
      <c r="D76" s="32"/>
      <c r="E76" s="32"/>
      <c r="F76" s="32"/>
      <c r="G76" s="32"/>
      <c r="H76" s="7" t="s">
        <v>47</v>
      </c>
      <c r="I76" s="8">
        <v>500</v>
      </c>
      <c r="J76" s="7">
        <v>0</v>
      </c>
      <c r="K76" s="9">
        <f>I76*J76</f>
        <v>0</v>
      </c>
      <c r="L76" s="1"/>
    </row>
    <row r="77" spans="1:12" s="5" customFormat="1" ht="26.25" customHeight="1" x14ac:dyDescent="0.25">
      <c r="A77" s="6"/>
      <c r="B77" s="32" t="s">
        <v>49</v>
      </c>
      <c r="C77" s="32"/>
      <c r="D77" s="32"/>
      <c r="E77" s="32"/>
      <c r="F77" s="32"/>
      <c r="G77" s="32"/>
      <c r="H77" s="7" t="s">
        <v>47</v>
      </c>
      <c r="I77" s="8">
        <v>450</v>
      </c>
      <c r="J77" s="7">
        <v>0</v>
      </c>
      <c r="K77" s="9">
        <f>I77*J77</f>
        <v>0</v>
      </c>
      <c r="L77" s="1"/>
    </row>
    <row r="78" spans="1:12" s="5" customFormat="1" ht="33" customHeight="1" x14ac:dyDescent="0.25">
      <c r="A78" s="6">
        <v>57</v>
      </c>
      <c r="B78" s="32" t="s">
        <v>54</v>
      </c>
      <c r="C78" s="32"/>
      <c r="D78" s="32"/>
      <c r="E78" s="32"/>
      <c r="F78" s="32"/>
      <c r="G78" s="32"/>
      <c r="H78" s="7" t="s">
        <v>47</v>
      </c>
      <c r="I78" s="8">
        <v>120</v>
      </c>
      <c r="J78" s="7">
        <v>0</v>
      </c>
      <c r="K78" s="9">
        <f>I78*J78</f>
        <v>0</v>
      </c>
      <c r="L78" s="1"/>
    </row>
    <row r="79" spans="1:12" s="5" customFormat="1" x14ac:dyDescent="0.25">
      <c r="A79" s="26"/>
      <c r="B79" s="27"/>
      <c r="C79" s="27"/>
      <c r="D79" s="27"/>
      <c r="E79" s="27"/>
      <c r="F79" s="27"/>
      <c r="G79" s="27"/>
      <c r="H79" s="27"/>
      <c r="I79" s="27"/>
      <c r="J79" s="27"/>
      <c r="K79" s="28"/>
      <c r="L79" s="1"/>
    </row>
    <row r="80" spans="1:12" s="5" customFormat="1" ht="31.2" customHeight="1" x14ac:dyDescent="0.25">
      <c r="A80" s="6">
        <v>58</v>
      </c>
      <c r="B80" s="32" t="s">
        <v>55</v>
      </c>
      <c r="C80" s="32"/>
      <c r="D80" s="32"/>
      <c r="E80" s="32"/>
      <c r="F80" s="32"/>
      <c r="G80" s="32"/>
      <c r="H80" s="7" t="s">
        <v>47</v>
      </c>
      <c r="I80" s="8">
        <v>120</v>
      </c>
      <c r="J80" s="7">
        <v>0</v>
      </c>
      <c r="K80" s="9">
        <f>I80*J80</f>
        <v>0</v>
      </c>
      <c r="L80" s="1"/>
    </row>
    <row r="81" spans="1:12" s="5" customFormat="1" x14ac:dyDescent="0.25">
      <c r="A81" s="26"/>
      <c r="B81" s="27"/>
      <c r="C81" s="27"/>
      <c r="D81" s="27"/>
      <c r="E81" s="27"/>
      <c r="F81" s="27"/>
      <c r="G81" s="27"/>
      <c r="H81" s="27"/>
      <c r="I81" s="27"/>
      <c r="J81" s="27"/>
      <c r="K81" s="28"/>
      <c r="L81" s="1"/>
    </row>
    <row r="82" spans="1:12" s="5" customFormat="1" x14ac:dyDescent="0.25">
      <c r="A82" s="26"/>
      <c r="B82" s="27"/>
      <c r="C82" s="27"/>
      <c r="D82" s="27"/>
      <c r="E82" s="27"/>
      <c r="F82" s="27"/>
      <c r="G82" s="27"/>
      <c r="H82" s="27"/>
      <c r="I82" s="27"/>
      <c r="J82" s="27"/>
      <c r="K82" s="28"/>
      <c r="L82" s="1"/>
    </row>
    <row r="83" spans="1:12" s="5" customFormat="1" ht="144.75" customHeight="1" x14ac:dyDescent="0.25">
      <c r="A83" s="6">
        <v>86</v>
      </c>
      <c r="B83" s="32" t="s">
        <v>56</v>
      </c>
      <c r="C83" s="32"/>
      <c r="D83" s="32"/>
      <c r="E83" s="32"/>
      <c r="F83" s="32"/>
      <c r="G83" s="32"/>
      <c r="H83" s="7" t="s">
        <v>47</v>
      </c>
      <c r="I83" s="8">
        <v>20</v>
      </c>
      <c r="J83" s="7">
        <v>0</v>
      </c>
      <c r="K83" s="9">
        <f>I83*J83</f>
        <v>0</v>
      </c>
      <c r="L83" s="1"/>
    </row>
    <row r="84" spans="1:12" s="5" customFormat="1" ht="13.95" customHeight="1" x14ac:dyDescent="0.25">
      <c r="A84" s="26"/>
      <c r="B84" s="27"/>
      <c r="C84" s="27"/>
      <c r="D84" s="27"/>
      <c r="E84" s="27"/>
      <c r="F84" s="27"/>
      <c r="G84" s="27"/>
      <c r="H84" s="27"/>
      <c r="I84" s="27"/>
      <c r="J84" s="27"/>
      <c r="K84" s="28"/>
      <c r="L84" s="1"/>
    </row>
    <row r="85" spans="1:12" s="5" customFormat="1" ht="74.25" customHeight="1" x14ac:dyDescent="0.25">
      <c r="A85" s="6">
        <v>87</v>
      </c>
      <c r="B85" s="33" t="s">
        <v>57</v>
      </c>
      <c r="C85" s="32"/>
      <c r="D85" s="32"/>
      <c r="E85" s="32"/>
      <c r="F85" s="32"/>
      <c r="G85" s="32"/>
      <c r="H85" s="7" t="s">
        <v>13</v>
      </c>
      <c r="I85" s="8">
        <v>1</v>
      </c>
      <c r="J85" s="7">
        <v>0</v>
      </c>
      <c r="K85" s="9">
        <f>I85*J85</f>
        <v>0</v>
      </c>
      <c r="L85" s="1"/>
    </row>
    <row r="86" spans="1:12" s="5" customFormat="1" x14ac:dyDescent="0.25">
      <c r="A86" s="26"/>
      <c r="B86" s="27"/>
      <c r="C86" s="27"/>
      <c r="D86" s="27"/>
      <c r="E86" s="27"/>
      <c r="F86" s="27"/>
      <c r="G86" s="27"/>
      <c r="H86" s="27"/>
      <c r="I86" s="27"/>
      <c r="J86" s="27"/>
      <c r="K86" s="28"/>
      <c r="L86" s="1"/>
    </row>
    <row r="87" spans="1:12" s="5" customFormat="1" x14ac:dyDescent="0.25">
      <c r="A87" s="29" t="s">
        <v>58</v>
      </c>
      <c r="B87" s="30"/>
      <c r="C87" s="30"/>
      <c r="D87" s="30"/>
      <c r="E87" s="30"/>
      <c r="F87" s="30"/>
      <c r="G87" s="30"/>
      <c r="H87" s="30"/>
      <c r="I87" s="30"/>
      <c r="J87" s="30"/>
      <c r="K87" s="31"/>
      <c r="L87" s="1"/>
    </row>
    <row r="88" spans="1:12" s="5" customFormat="1" ht="90.75" customHeight="1" x14ac:dyDescent="0.25">
      <c r="A88" s="6">
        <v>88</v>
      </c>
      <c r="B88" s="32" t="s">
        <v>59</v>
      </c>
      <c r="C88" s="32"/>
      <c r="D88" s="32"/>
      <c r="E88" s="32"/>
      <c r="F88" s="32"/>
      <c r="G88" s="32"/>
      <c r="H88" s="7" t="s">
        <v>35</v>
      </c>
      <c r="I88" s="8">
        <v>2</v>
      </c>
      <c r="J88" s="7">
        <v>0</v>
      </c>
      <c r="K88" s="9">
        <f>I88*J88</f>
        <v>0</v>
      </c>
      <c r="L88" s="1"/>
    </row>
    <row r="89" spans="1:12" s="5" customFormat="1" x14ac:dyDescent="0.25">
      <c r="A89" s="26"/>
      <c r="B89" s="27"/>
      <c r="C89" s="27"/>
      <c r="D89" s="27"/>
      <c r="E89" s="27"/>
      <c r="F89" s="27"/>
      <c r="G89" s="27"/>
      <c r="H89" s="27"/>
      <c r="I89" s="27"/>
      <c r="J89" s="27"/>
      <c r="K89" s="28"/>
      <c r="L89" s="1"/>
    </row>
    <row r="90" spans="1:12" s="5" customFormat="1" ht="195.75" customHeight="1" x14ac:dyDescent="0.25">
      <c r="A90" s="6">
        <v>89</v>
      </c>
      <c r="B90" s="33" t="s">
        <v>60</v>
      </c>
      <c r="C90" s="32"/>
      <c r="D90" s="32"/>
      <c r="E90" s="32"/>
      <c r="F90" s="32"/>
      <c r="G90" s="32"/>
      <c r="H90" s="7" t="s">
        <v>47</v>
      </c>
      <c r="I90" s="8">
        <v>7</v>
      </c>
      <c r="J90" s="7">
        <v>0</v>
      </c>
      <c r="K90" s="9">
        <f>I90*J90</f>
        <v>0</v>
      </c>
      <c r="L90" s="1"/>
    </row>
    <row r="91" spans="1:12" s="5" customFormat="1" x14ac:dyDescent="0.25">
      <c r="A91" s="6"/>
      <c r="B91" s="32" t="s">
        <v>61</v>
      </c>
      <c r="C91" s="32"/>
      <c r="D91" s="32"/>
      <c r="E91" s="32"/>
      <c r="F91" s="32"/>
      <c r="G91" s="32"/>
      <c r="H91" s="7" t="s">
        <v>47</v>
      </c>
      <c r="I91" s="8">
        <v>7</v>
      </c>
      <c r="J91" s="7">
        <v>0</v>
      </c>
      <c r="K91" s="9">
        <f>I91*J91</f>
        <v>0</v>
      </c>
      <c r="L91" s="1"/>
    </row>
    <row r="92" spans="1:12" s="5" customFormat="1" x14ac:dyDescent="0.25">
      <c r="A92" s="26"/>
      <c r="B92" s="27"/>
      <c r="C92" s="27"/>
      <c r="D92" s="27"/>
      <c r="E92" s="27"/>
      <c r="F92" s="27"/>
      <c r="G92" s="27"/>
      <c r="H92" s="27"/>
      <c r="I92" s="27"/>
      <c r="J92" s="27"/>
      <c r="K92" s="28"/>
      <c r="L92" s="1"/>
    </row>
    <row r="93" spans="1:12" s="5" customFormat="1" ht="195.75" customHeight="1" x14ac:dyDescent="0.25">
      <c r="A93" s="6">
        <v>90</v>
      </c>
      <c r="B93" s="33" t="s">
        <v>62</v>
      </c>
      <c r="C93" s="32"/>
      <c r="D93" s="32"/>
      <c r="E93" s="32"/>
      <c r="F93" s="32"/>
      <c r="G93" s="32"/>
      <c r="H93" s="7" t="s">
        <v>47</v>
      </c>
      <c r="I93" s="8">
        <v>7</v>
      </c>
      <c r="J93" s="7">
        <v>0</v>
      </c>
      <c r="K93" s="9">
        <f>I93*J93</f>
        <v>0</v>
      </c>
      <c r="L93" s="1"/>
    </row>
    <row r="94" spans="1:12" s="5" customFormat="1" x14ac:dyDescent="0.25">
      <c r="A94" s="26"/>
      <c r="B94" s="27"/>
      <c r="C94" s="27"/>
      <c r="D94" s="27"/>
      <c r="E94" s="27"/>
      <c r="F94" s="27"/>
      <c r="G94" s="27"/>
      <c r="H94" s="27"/>
      <c r="I94" s="27"/>
      <c r="J94" s="27"/>
      <c r="K94" s="28"/>
      <c r="L94" s="1"/>
    </row>
    <row r="95" spans="1:12" s="5" customFormat="1" ht="93.75" customHeight="1" x14ac:dyDescent="0.25">
      <c r="A95" s="37">
        <v>91</v>
      </c>
      <c r="B95" s="33" t="s">
        <v>63</v>
      </c>
      <c r="C95" s="32"/>
      <c r="D95" s="32"/>
      <c r="E95" s="32"/>
      <c r="F95" s="32"/>
      <c r="G95" s="32"/>
      <c r="H95" s="7" t="s">
        <v>47</v>
      </c>
      <c r="I95" s="8">
        <v>6</v>
      </c>
      <c r="J95" s="7">
        <v>0</v>
      </c>
      <c r="K95" s="9">
        <f>I95*J95</f>
        <v>0</v>
      </c>
      <c r="L95" s="1"/>
    </row>
    <row r="96" spans="1:12" s="5" customFormat="1" x14ac:dyDescent="0.25">
      <c r="A96" s="37"/>
      <c r="B96" s="34" t="s">
        <v>64</v>
      </c>
      <c r="C96" s="35"/>
      <c r="D96" s="35"/>
      <c r="E96" s="35"/>
      <c r="F96" s="35"/>
      <c r="G96" s="36"/>
      <c r="H96" s="7" t="s">
        <v>47</v>
      </c>
      <c r="I96" s="8">
        <v>6</v>
      </c>
      <c r="J96" s="7">
        <v>0</v>
      </c>
      <c r="K96" s="9">
        <f>I96*J96</f>
        <v>0</v>
      </c>
      <c r="L96" s="1"/>
    </row>
    <row r="97" spans="1:12" s="5" customFormat="1" x14ac:dyDescent="0.25">
      <c r="A97" s="37"/>
      <c r="B97" s="34" t="s">
        <v>65</v>
      </c>
      <c r="C97" s="35"/>
      <c r="D97" s="35"/>
      <c r="E97" s="35"/>
      <c r="F97" s="35"/>
      <c r="G97" s="36"/>
      <c r="H97" s="7" t="s">
        <v>47</v>
      </c>
      <c r="I97" s="8">
        <v>6</v>
      </c>
      <c r="J97" s="7">
        <v>0</v>
      </c>
      <c r="K97" s="9">
        <f>I97*J97</f>
        <v>0</v>
      </c>
      <c r="L97" s="1"/>
    </row>
    <row r="98" spans="1:12" s="5" customFormat="1" x14ac:dyDescent="0.25">
      <c r="A98" s="26"/>
      <c r="B98" s="27"/>
      <c r="C98" s="27"/>
      <c r="D98" s="27"/>
      <c r="E98" s="27"/>
      <c r="F98" s="27"/>
      <c r="G98" s="27"/>
      <c r="H98" s="27"/>
      <c r="I98" s="27"/>
      <c r="J98" s="27"/>
      <c r="K98" s="28"/>
      <c r="L98" s="1"/>
    </row>
    <row r="99" spans="1:12" s="5" customFormat="1" ht="95.25" customHeight="1" x14ac:dyDescent="0.25">
      <c r="A99" s="6">
        <v>92</v>
      </c>
      <c r="B99" s="33" t="s">
        <v>66</v>
      </c>
      <c r="C99" s="32"/>
      <c r="D99" s="32"/>
      <c r="E99" s="32"/>
      <c r="F99" s="32"/>
      <c r="G99" s="32"/>
      <c r="H99" s="7" t="s">
        <v>53</v>
      </c>
      <c r="I99" s="8">
        <v>20</v>
      </c>
      <c r="J99" s="7">
        <v>0</v>
      </c>
      <c r="K99" s="9">
        <f>I99*J99</f>
        <v>0</v>
      </c>
      <c r="L99" s="1"/>
    </row>
    <row r="100" spans="1:12" s="5" customFormat="1" x14ac:dyDescent="0.25">
      <c r="A100" s="26"/>
      <c r="B100" s="27"/>
      <c r="C100" s="27"/>
      <c r="D100" s="27"/>
      <c r="E100" s="27"/>
      <c r="F100" s="27"/>
      <c r="G100" s="27"/>
      <c r="H100" s="27"/>
      <c r="I100" s="27"/>
      <c r="J100" s="27"/>
      <c r="K100" s="28"/>
      <c r="L100" s="1"/>
    </row>
    <row r="101" spans="1:12" s="5" customFormat="1" ht="102.75" customHeight="1" x14ac:dyDescent="0.25">
      <c r="A101" s="6">
        <v>93</v>
      </c>
      <c r="B101" s="33" t="s">
        <v>67</v>
      </c>
      <c r="C101" s="32"/>
      <c r="D101" s="32"/>
      <c r="E101" s="32"/>
      <c r="F101" s="32"/>
      <c r="G101" s="32"/>
      <c r="H101" s="7" t="s">
        <v>35</v>
      </c>
      <c r="I101" s="8">
        <v>20</v>
      </c>
      <c r="J101" s="7">
        <v>0</v>
      </c>
      <c r="K101" s="9">
        <f>I101*J101</f>
        <v>0</v>
      </c>
      <c r="L101" s="1"/>
    </row>
    <row r="102" spans="1:12" s="5" customFormat="1" x14ac:dyDescent="0.25">
      <c r="A102" s="26"/>
      <c r="B102" s="27"/>
      <c r="C102" s="27"/>
      <c r="D102" s="27"/>
      <c r="E102" s="27"/>
      <c r="F102" s="27"/>
      <c r="G102" s="27"/>
      <c r="H102" s="27"/>
      <c r="I102" s="27"/>
      <c r="J102" s="27"/>
      <c r="K102" s="28"/>
      <c r="L102" s="1"/>
    </row>
    <row r="103" spans="1:12" s="5" customFormat="1" ht="54.75" customHeight="1" x14ac:dyDescent="0.25">
      <c r="A103" s="6">
        <v>94</v>
      </c>
      <c r="B103" s="33" t="s">
        <v>68</v>
      </c>
      <c r="C103" s="32"/>
      <c r="D103" s="32"/>
      <c r="E103" s="32"/>
      <c r="F103" s="32"/>
      <c r="G103" s="32"/>
      <c r="H103" s="7" t="s">
        <v>35</v>
      </c>
      <c r="I103" s="8">
        <v>20</v>
      </c>
      <c r="J103" s="7">
        <v>0</v>
      </c>
      <c r="K103" s="9">
        <f>I103*J103</f>
        <v>0</v>
      </c>
      <c r="L103" s="1"/>
    </row>
    <row r="104" spans="1:12" s="5" customFormat="1" x14ac:dyDescent="0.25">
      <c r="A104" s="26"/>
      <c r="B104" s="27"/>
      <c r="C104" s="27"/>
      <c r="D104" s="27"/>
      <c r="E104" s="27"/>
      <c r="F104" s="27"/>
      <c r="G104" s="27"/>
      <c r="H104" s="27"/>
      <c r="I104" s="27"/>
      <c r="J104" s="27"/>
      <c r="K104" s="28"/>
      <c r="L104" s="1"/>
    </row>
    <row r="105" spans="1:12" s="5" customFormat="1" ht="91.5" customHeight="1" x14ac:dyDescent="0.25">
      <c r="A105" s="6">
        <v>95</v>
      </c>
      <c r="B105" s="33" t="s">
        <v>69</v>
      </c>
      <c r="C105" s="32"/>
      <c r="D105" s="32"/>
      <c r="E105" s="32"/>
      <c r="F105" s="32"/>
      <c r="G105" s="32"/>
      <c r="H105" s="7" t="s">
        <v>35</v>
      </c>
      <c r="I105" s="8">
        <v>20</v>
      </c>
      <c r="J105" s="7">
        <v>0</v>
      </c>
      <c r="K105" s="9">
        <f>I105*J105</f>
        <v>0</v>
      </c>
      <c r="L105" s="1"/>
    </row>
    <row r="106" spans="1:12" s="5" customFormat="1" x14ac:dyDescent="0.25">
      <c r="A106" s="26"/>
      <c r="B106" s="27"/>
      <c r="C106" s="27"/>
      <c r="D106" s="27"/>
      <c r="E106" s="27"/>
      <c r="F106" s="27"/>
      <c r="G106" s="27"/>
      <c r="H106" s="27"/>
      <c r="I106" s="27"/>
      <c r="J106" s="27"/>
      <c r="K106" s="28"/>
      <c r="L106" s="1"/>
    </row>
    <row r="107" spans="1:12" s="5" customFormat="1" ht="131.25" customHeight="1" x14ac:dyDescent="0.25">
      <c r="A107" s="6">
        <v>96</v>
      </c>
      <c r="B107" s="33" t="s">
        <v>70</v>
      </c>
      <c r="C107" s="32"/>
      <c r="D107" s="32"/>
      <c r="E107" s="32"/>
      <c r="F107" s="32"/>
      <c r="G107" s="32"/>
      <c r="H107" s="7" t="s">
        <v>47</v>
      </c>
      <c r="I107" s="8">
        <v>6</v>
      </c>
      <c r="J107" s="7">
        <v>0</v>
      </c>
      <c r="K107" s="9">
        <f>I107*J107</f>
        <v>0</v>
      </c>
      <c r="L107" s="1"/>
    </row>
    <row r="108" spans="1:12" s="5" customFormat="1" x14ac:dyDescent="0.25">
      <c r="A108" s="6"/>
      <c r="B108" s="42" t="s">
        <v>71</v>
      </c>
      <c r="C108" s="42"/>
      <c r="D108" s="42"/>
      <c r="E108" s="42"/>
      <c r="F108" s="42"/>
      <c r="G108" s="42"/>
      <c r="H108" s="7" t="s">
        <v>47</v>
      </c>
      <c r="I108" s="8">
        <v>6</v>
      </c>
      <c r="J108" s="7">
        <v>0</v>
      </c>
      <c r="K108" s="9">
        <f t="shared" ref="K108:K110" si="0">I108*J108</f>
        <v>0</v>
      </c>
      <c r="L108" s="1"/>
    </row>
    <row r="109" spans="1:12" s="5" customFormat="1" x14ac:dyDescent="0.25">
      <c r="A109" s="6"/>
      <c r="B109" s="42" t="s">
        <v>72</v>
      </c>
      <c r="C109" s="42"/>
      <c r="D109" s="42"/>
      <c r="E109" s="42"/>
      <c r="F109" s="42"/>
      <c r="G109" s="42"/>
      <c r="H109" s="7" t="s">
        <v>47</v>
      </c>
      <c r="I109" s="8">
        <v>6</v>
      </c>
      <c r="J109" s="7">
        <v>0</v>
      </c>
      <c r="K109" s="9">
        <f t="shared" si="0"/>
        <v>0</v>
      </c>
      <c r="L109" s="1"/>
    </row>
    <row r="110" spans="1:12" s="5" customFormat="1" x14ac:dyDescent="0.25">
      <c r="A110" s="6"/>
      <c r="B110" s="42" t="s">
        <v>73</v>
      </c>
      <c r="C110" s="42"/>
      <c r="D110" s="42"/>
      <c r="E110" s="42"/>
      <c r="F110" s="42"/>
      <c r="G110" s="42"/>
      <c r="H110" s="7" t="s">
        <v>47</v>
      </c>
      <c r="I110" s="8">
        <v>6</v>
      </c>
      <c r="J110" s="7">
        <v>0</v>
      </c>
      <c r="K110" s="9">
        <f t="shared" si="0"/>
        <v>0</v>
      </c>
      <c r="L110" s="1"/>
    </row>
    <row r="111" spans="1:12" s="5" customFormat="1" x14ac:dyDescent="0.25">
      <c r="A111" s="26"/>
      <c r="B111" s="27"/>
      <c r="C111" s="27"/>
      <c r="D111" s="27"/>
      <c r="E111" s="27"/>
      <c r="F111" s="27"/>
      <c r="G111" s="27"/>
      <c r="H111" s="27"/>
      <c r="I111" s="27"/>
      <c r="J111" s="27"/>
      <c r="K111" s="28"/>
      <c r="L111" s="1"/>
    </row>
    <row r="112" spans="1:12" s="5" customFormat="1" ht="96" customHeight="1" x14ac:dyDescent="0.25">
      <c r="A112" s="6">
        <v>97</v>
      </c>
      <c r="B112" s="33" t="s">
        <v>74</v>
      </c>
      <c r="C112" s="32"/>
      <c r="D112" s="32"/>
      <c r="E112" s="32"/>
      <c r="F112" s="32"/>
      <c r="G112" s="32"/>
      <c r="H112" s="7" t="s">
        <v>47</v>
      </c>
      <c r="I112" s="8">
        <v>6</v>
      </c>
      <c r="J112" s="7">
        <v>0</v>
      </c>
      <c r="K112" s="9">
        <f>I112*J112</f>
        <v>0</v>
      </c>
      <c r="L112" s="1"/>
    </row>
    <row r="113" spans="1:12" s="5" customFormat="1" ht="13.95" customHeight="1" x14ac:dyDescent="0.25">
      <c r="A113" s="6"/>
      <c r="B113" s="34" t="s">
        <v>75</v>
      </c>
      <c r="C113" s="35"/>
      <c r="D113" s="35"/>
      <c r="E113" s="35"/>
      <c r="F113" s="35"/>
      <c r="G113" s="36"/>
      <c r="H113" s="7" t="s">
        <v>47</v>
      </c>
      <c r="I113" s="8">
        <v>6</v>
      </c>
      <c r="J113" s="7">
        <v>0</v>
      </c>
      <c r="K113" s="9">
        <f>I113*J113</f>
        <v>0</v>
      </c>
      <c r="L113" s="1"/>
    </row>
    <row r="114" spans="1:12" s="5" customFormat="1" ht="13.95" customHeight="1" x14ac:dyDescent="0.25">
      <c r="A114" s="6"/>
      <c r="B114" s="39" t="s">
        <v>76</v>
      </c>
      <c r="C114" s="40"/>
      <c r="D114" s="40"/>
      <c r="E114" s="40"/>
      <c r="F114" s="40"/>
      <c r="G114" s="41"/>
      <c r="H114" s="7" t="s">
        <v>47</v>
      </c>
      <c r="I114" s="8">
        <v>6</v>
      </c>
      <c r="J114" s="7">
        <v>0</v>
      </c>
      <c r="K114" s="9">
        <f>I114*J114</f>
        <v>0</v>
      </c>
      <c r="L114" s="1"/>
    </row>
    <row r="115" spans="1:12" s="5" customFormat="1" ht="18.75" customHeight="1" x14ac:dyDescent="0.25">
      <c r="A115" s="6"/>
      <c r="B115" s="39" t="s">
        <v>77</v>
      </c>
      <c r="C115" s="40"/>
      <c r="D115" s="40"/>
      <c r="E115" s="40"/>
      <c r="F115" s="40"/>
      <c r="G115" s="41"/>
      <c r="H115" s="7" t="s">
        <v>47</v>
      </c>
      <c r="I115" s="8">
        <v>6</v>
      </c>
      <c r="J115" s="7">
        <v>0</v>
      </c>
      <c r="K115" s="9">
        <f>I115*J115</f>
        <v>0</v>
      </c>
      <c r="L115" s="1"/>
    </row>
    <row r="116" spans="1:12" s="5" customFormat="1" x14ac:dyDescent="0.25">
      <c r="A116" s="26"/>
      <c r="B116" s="27"/>
      <c r="C116" s="27"/>
      <c r="D116" s="27"/>
      <c r="E116" s="27"/>
      <c r="F116" s="27"/>
      <c r="G116" s="27"/>
      <c r="H116" s="27"/>
      <c r="I116" s="27"/>
      <c r="J116" s="27"/>
      <c r="K116" s="28"/>
      <c r="L116" s="1"/>
    </row>
    <row r="117" spans="1:12" s="5" customFormat="1" ht="145.5" customHeight="1" x14ac:dyDescent="0.25">
      <c r="A117" s="6">
        <v>98</v>
      </c>
      <c r="B117" s="33" t="s">
        <v>78</v>
      </c>
      <c r="C117" s="32"/>
      <c r="D117" s="32"/>
      <c r="E117" s="32"/>
      <c r="F117" s="32"/>
      <c r="G117" s="32"/>
      <c r="H117" s="7" t="s">
        <v>47</v>
      </c>
      <c r="I117" s="8">
        <v>17</v>
      </c>
      <c r="J117" s="7">
        <v>0</v>
      </c>
      <c r="K117" s="9">
        <f>I117*J117</f>
        <v>0</v>
      </c>
      <c r="L117" s="1"/>
    </row>
    <row r="118" spans="1:12" s="5" customFormat="1" x14ac:dyDescent="0.25">
      <c r="A118" s="6"/>
      <c r="B118" s="42" t="s">
        <v>79</v>
      </c>
      <c r="C118" s="42"/>
      <c r="D118" s="42"/>
      <c r="E118" s="42"/>
      <c r="F118" s="42"/>
      <c r="G118" s="42"/>
      <c r="H118" s="7" t="s">
        <v>47</v>
      </c>
      <c r="I118" s="8">
        <v>17</v>
      </c>
      <c r="J118" s="7">
        <v>0</v>
      </c>
      <c r="K118" s="9">
        <f>I118*J118</f>
        <v>0</v>
      </c>
      <c r="L118" s="1"/>
    </row>
    <row r="119" spans="1:12" s="5" customFormat="1" x14ac:dyDescent="0.25">
      <c r="A119" s="6"/>
      <c r="B119" s="42" t="s">
        <v>80</v>
      </c>
      <c r="C119" s="42"/>
      <c r="D119" s="42"/>
      <c r="E119" s="42"/>
      <c r="F119" s="42"/>
      <c r="G119" s="42"/>
      <c r="H119" s="7" t="s">
        <v>47</v>
      </c>
      <c r="I119" s="8">
        <v>17</v>
      </c>
      <c r="J119" s="7">
        <v>0</v>
      </c>
      <c r="K119" s="9">
        <f>I119*J119</f>
        <v>0</v>
      </c>
      <c r="L119" s="1"/>
    </row>
    <row r="120" spans="1:12" s="5" customFormat="1" x14ac:dyDescent="0.25">
      <c r="A120" s="26"/>
      <c r="B120" s="27"/>
      <c r="C120" s="27"/>
      <c r="D120" s="27"/>
      <c r="E120" s="27"/>
      <c r="F120" s="27"/>
      <c r="G120" s="27"/>
      <c r="H120" s="27"/>
      <c r="I120" s="27"/>
      <c r="J120" s="27"/>
      <c r="K120" s="28"/>
      <c r="L120" s="1"/>
    </row>
    <row r="121" spans="1:12" s="5" customFormat="1" ht="106.5" customHeight="1" x14ac:dyDescent="0.25">
      <c r="A121" s="6">
        <v>99</v>
      </c>
      <c r="B121" s="32" t="s">
        <v>81</v>
      </c>
      <c r="C121" s="32"/>
      <c r="D121" s="32"/>
      <c r="E121" s="32"/>
      <c r="F121" s="32"/>
      <c r="G121" s="32"/>
      <c r="H121" s="7" t="s">
        <v>47</v>
      </c>
      <c r="I121" s="8">
        <v>16</v>
      </c>
      <c r="J121" s="7">
        <v>0</v>
      </c>
      <c r="K121" s="9">
        <f>I121*J121</f>
        <v>0</v>
      </c>
      <c r="L121" s="1"/>
    </row>
    <row r="122" spans="1:12" s="5" customFormat="1" x14ac:dyDescent="0.25">
      <c r="A122" s="6"/>
      <c r="B122" s="42" t="s">
        <v>77</v>
      </c>
      <c r="C122" s="42"/>
      <c r="D122" s="42"/>
      <c r="E122" s="42"/>
      <c r="F122" s="42"/>
      <c r="G122" s="42"/>
      <c r="H122" s="7" t="s">
        <v>47</v>
      </c>
      <c r="I122" s="8">
        <v>16</v>
      </c>
      <c r="J122" s="7">
        <v>0</v>
      </c>
      <c r="K122" s="9">
        <f>I122*J122</f>
        <v>0</v>
      </c>
      <c r="L122" s="1"/>
    </row>
    <row r="123" spans="1:12" s="5" customFormat="1" x14ac:dyDescent="0.25">
      <c r="A123" s="26"/>
      <c r="B123" s="27"/>
      <c r="C123" s="27"/>
      <c r="D123" s="27"/>
      <c r="E123" s="27"/>
      <c r="F123" s="27"/>
      <c r="G123" s="27"/>
      <c r="H123" s="27"/>
      <c r="I123" s="27"/>
      <c r="J123" s="27"/>
      <c r="K123" s="28"/>
      <c r="L123" s="1"/>
    </row>
    <row r="124" spans="1:12" s="5" customFormat="1" ht="126" customHeight="1" x14ac:dyDescent="0.25">
      <c r="A124" s="37">
        <v>100</v>
      </c>
      <c r="B124" s="32" t="s">
        <v>82</v>
      </c>
      <c r="C124" s="32"/>
      <c r="D124" s="32"/>
      <c r="E124" s="32"/>
      <c r="F124" s="32"/>
      <c r="G124" s="32"/>
      <c r="H124" s="7" t="s">
        <v>35</v>
      </c>
      <c r="I124" s="8">
        <v>27</v>
      </c>
      <c r="J124" s="7">
        <v>0</v>
      </c>
      <c r="K124" s="9">
        <f>I124*J124</f>
        <v>0</v>
      </c>
      <c r="L124" s="1"/>
    </row>
    <row r="125" spans="1:12" s="5" customFormat="1" x14ac:dyDescent="0.25">
      <c r="A125" s="37"/>
      <c r="B125" s="42" t="s">
        <v>83</v>
      </c>
      <c r="C125" s="42"/>
      <c r="D125" s="42"/>
      <c r="E125" s="42"/>
      <c r="F125" s="42"/>
      <c r="G125" s="42"/>
      <c r="H125" s="7" t="s">
        <v>35</v>
      </c>
      <c r="I125" s="8">
        <v>10</v>
      </c>
      <c r="J125" s="7">
        <v>0</v>
      </c>
      <c r="K125" s="9">
        <f>I125*J125</f>
        <v>0</v>
      </c>
      <c r="L125" s="1"/>
    </row>
    <row r="126" spans="1:12" s="5" customFormat="1" x14ac:dyDescent="0.25">
      <c r="A126" s="37"/>
      <c r="B126" s="42" t="s">
        <v>72</v>
      </c>
      <c r="C126" s="42"/>
      <c r="D126" s="42"/>
      <c r="E126" s="42"/>
      <c r="F126" s="42"/>
      <c r="G126" s="42"/>
      <c r="H126" s="7" t="s">
        <v>35</v>
      </c>
      <c r="I126" s="8">
        <v>10</v>
      </c>
      <c r="J126" s="7">
        <v>0</v>
      </c>
      <c r="K126" s="9">
        <f>I126*J126</f>
        <v>0</v>
      </c>
      <c r="L126" s="1"/>
    </row>
    <row r="127" spans="1:12" s="5" customFormat="1" x14ac:dyDescent="0.25">
      <c r="A127" s="37"/>
      <c r="B127" s="42" t="s">
        <v>73</v>
      </c>
      <c r="C127" s="42"/>
      <c r="D127" s="42"/>
      <c r="E127" s="42"/>
      <c r="F127" s="42"/>
      <c r="G127" s="42"/>
      <c r="H127" s="7" t="s">
        <v>35</v>
      </c>
      <c r="I127" s="8">
        <v>10</v>
      </c>
      <c r="J127" s="7">
        <v>0</v>
      </c>
      <c r="K127" s="9">
        <f>I127*J127</f>
        <v>0</v>
      </c>
      <c r="L127" s="1"/>
    </row>
    <row r="128" spans="1:12" s="5" customFormat="1" x14ac:dyDescent="0.25">
      <c r="A128" s="26"/>
      <c r="B128" s="27"/>
      <c r="C128" s="27"/>
      <c r="D128" s="27"/>
      <c r="E128" s="27"/>
      <c r="F128" s="27"/>
      <c r="G128" s="27"/>
      <c r="H128" s="27"/>
      <c r="I128" s="27"/>
      <c r="J128" s="27"/>
      <c r="K128" s="28"/>
      <c r="L128" s="1"/>
    </row>
    <row r="129" spans="1:13" s="5" customFormat="1" ht="124.5" customHeight="1" x14ac:dyDescent="0.25">
      <c r="A129" s="37">
        <v>101</v>
      </c>
      <c r="B129" s="32" t="s">
        <v>84</v>
      </c>
      <c r="C129" s="32"/>
      <c r="D129" s="32"/>
      <c r="E129" s="32"/>
      <c r="F129" s="32"/>
      <c r="G129" s="32"/>
      <c r="H129" s="7" t="s">
        <v>47</v>
      </c>
      <c r="I129" s="8">
        <v>6</v>
      </c>
      <c r="J129" s="7">
        <v>0</v>
      </c>
      <c r="K129" s="9">
        <f>I129*J129</f>
        <v>0</v>
      </c>
      <c r="L129" s="1"/>
    </row>
    <row r="130" spans="1:13" s="5" customFormat="1" ht="14.4" customHeight="1" x14ac:dyDescent="0.25">
      <c r="A130" s="37"/>
      <c r="B130" s="42" t="s">
        <v>73</v>
      </c>
      <c r="C130" s="42"/>
      <c r="D130" s="42"/>
      <c r="E130" s="42"/>
      <c r="F130" s="42"/>
      <c r="G130" s="42"/>
      <c r="H130" s="7" t="s">
        <v>47</v>
      </c>
      <c r="I130" s="8">
        <v>6</v>
      </c>
      <c r="J130" s="7">
        <v>0</v>
      </c>
      <c r="K130" s="9">
        <f>I130*J130</f>
        <v>0</v>
      </c>
      <c r="L130" s="1"/>
    </row>
    <row r="131" spans="1:13" s="5" customFormat="1" x14ac:dyDescent="0.25">
      <c r="A131" s="26"/>
      <c r="B131" s="27"/>
      <c r="C131" s="27"/>
      <c r="D131" s="27"/>
      <c r="E131" s="27"/>
      <c r="F131" s="27"/>
      <c r="G131" s="27"/>
      <c r="H131" s="27"/>
      <c r="I131" s="27"/>
      <c r="J131" s="27"/>
      <c r="K131" s="28"/>
      <c r="L131" s="1"/>
    </row>
    <row r="132" spans="1:13" s="5" customFormat="1" ht="112.5" customHeight="1" x14ac:dyDescent="0.25">
      <c r="A132" s="6">
        <v>102</v>
      </c>
      <c r="B132" s="32" t="s">
        <v>81</v>
      </c>
      <c r="C132" s="32"/>
      <c r="D132" s="32"/>
      <c r="E132" s="32"/>
      <c r="F132" s="32"/>
      <c r="G132" s="32"/>
      <c r="H132" s="7" t="s">
        <v>47</v>
      </c>
      <c r="I132" s="8">
        <v>6</v>
      </c>
      <c r="J132" s="7">
        <v>0</v>
      </c>
      <c r="K132" s="9">
        <f>I132*J132</f>
        <v>0</v>
      </c>
      <c r="L132" s="1"/>
      <c r="M132" s="10"/>
    </row>
    <row r="133" spans="1:13" s="5" customFormat="1" ht="20.25" customHeight="1" x14ac:dyDescent="0.25">
      <c r="A133" s="43" t="s">
        <v>85</v>
      </c>
      <c r="B133" s="44"/>
      <c r="C133" s="44"/>
      <c r="D133" s="44"/>
      <c r="E133" s="44"/>
      <c r="F133" s="44"/>
      <c r="G133" s="44"/>
      <c r="H133" s="44"/>
      <c r="I133" s="44"/>
      <c r="J133" s="44"/>
      <c r="K133" s="45"/>
      <c r="L133" s="1"/>
    </row>
    <row r="134" spans="1:13" s="5" customFormat="1" x14ac:dyDescent="0.25">
      <c r="A134" s="26"/>
      <c r="B134" s="27"/>
      <c r="C134" s="27"/>
      <c r="D134" s="27"/>
      <c r="E134" s="27"/>
      <c r="F134" s="27"/>
      <c r="G134" s="27"/>
      <c r="H134" s="27"/>
      <c r="I134" s="27"/>
      <c r="J134" s="27"/>
      <c r="K134" s="28"/>
      <c r="L134" s="1"/>
    </row>
    <row r="135" spans="1:13" s="5" customFormat="1" ht="59.25" customHeight="1" x14ac:dyDescent="0.25">
      <c r="A135" s="6">
        <v>111</v>
      </c>
      <c r="B135" s="32" t="s">
        <v>86</v>
      </c>
      <c r="C135" s="32"/>
      <c r="D135" s="32"/>
      <c r="E135" s="32"/>
      <c r="F135" s="32"/>
      <c r="G135" s="32"/>
      <c r="H135" s="7" t="s">
        <v>53</v>
      </c>
      <c r="I135" s="8">
        <v>35</v>
      </c>
      <c r="J135" s="7">
        <v>0</v>
      </c>
      <c r="K135" s="9">
        <f>I135*J135</f>
        <v>0</v>
      </c>
      <c r="L135" s="1"/>
    </row>
    <row r="136" spans="1:13" s="5" customFormat="1" x14ac:dyDescent="0.25">
      <c r="A136" s="43" t="s">
        <v>87</v>
      </c>
      <c r="B136" s="44"/>
      <c r="C136" s="44"/>
      <c r="D136" s="44"/>
      <c r="E136" s="44"/>
      <c r="F136" s="44"/>
      <c r="G136" s="44"/>
      <c r="H136" s="44"/>
      <c r="I136" s="44"/>
      <c r="J136" s="44"/>
      <c r="K136" s="45"/>
      <c r="L136" s="1"/>
    </row>
    <row r="137" spans="1:13" s="5" customFormat="1" x14ac:dyDescent="0.25">
      <c r="A137" s="26"/>
      <c r="B137" s="27"/>
      <c r="C137" s="27"/>
      <c r="D137" s="27"/>
      <c r="E137" s="27"/>
      <c r="F137" s="27"/>
      <c r="G137" s="27"/>
      <c r="H137" s="27"/>
      <c r="I137" s="27"/>
      <c r="J137" s="27"/>
      <c r="K137" s="28"/>
      <c r="L137" s="1"/>
    </row>
    <row r="138" spans="1:13" s="5" customFormat="1" ht="39.75" customHeight="1" x14ac:dyDescent="0.25">
      <c r="A138" s="6">
        <v>114</v>
      </c>
      <c r="B138" s="32" t="s">
        <v>88</v>
      </c>
      <c r="C138" s="32"/>
      <c r="D138" s="32"/>
      <c r="E138" s="32"/>
      <c r="F138" s="32"/>
      <c r="G138" s="32"/>
      <c r="H138" s="7" t="s">
        <v>35</v>
      </c>
      <c r="I138" s="8">
        <v>1</v>
      </c>
      <c r="J138" s="7">
        <v>0</v>
      </c>
      <c r="K138" s="9">
        <f>I138*J138</f>
        <v>0</v>
      </c>
      <c r="L138" s="1"/>
    </row>
    <row r="139" spans="1:13" s="5" customFormat="1" x14ac:dyDescent="0.25">
      <c r="A139" s="26"/>
      <c r="B139" s="27"/>
      <c r="C139" s="27"/>
      <c r="D139" s="27"/>
      <c r="E139" s="27"/>
      <c r="F139" s="27"/>
      <c r="G139" s="27"/>
      <c r="H139" s="27"/>
      <c r="I139" s="27"/>
      <c r="J139" s="27"/>
      <c r="K139" s="28"/>
      <c r="L139" s="1"/>
    </row>
    <row r="140" spans="1:13" s="5" customFormat="1" ht="39.75" customHeight="1" x14ac:dyDescent="0.25">
      <c r="A140" s="6">
        <v>115</v>
      </c>
      <c r="B140" s="32" t="s">
        <v>89</v>
      </c>
      <c r="C140" s="32"/>
      <c r="D140" s="32"/>
      <c r="E140" s="32"/>
      <c r="F140" s="32"/>
      <c r="G140" s="32"/>
      <c r="H140" s="7" t="s">
        <v>35</v>
      </c>
      <c r="I140" s="8">
        <v>5</v>
      </c>
      <c r="J140" s="7">
        <v>0</v>
      </c>
      <c r="K140" s="9">
        <f>I140*J140</f>
        <v>0</v>
      </c>
      <c r="L140" s="1"/>
    </row>
    <row r="141" spans="1:13" s="5" customFormat="1" x14ac:dyDescent="0.25">
      <c r="A141" s="26"/>
      <c r="B141" s="27"/>
      <c r="C141" s="27"/>
      <c r="D141" s="27"/>
      <c r="E141" s="27"/>
      <c r="F141" s="27"/>
      <c r="G141" s="27"/>
      <c r="H141" s="27"/>
      <c r="I141" s="27"/>
      <c r="J141" s="27"/>
      <c r="K141" s="28"/>
      <c r="L141" s="1"/>
    </row>
    <row r="142" spans="1:13" s="5" customFormat="1" x14ac:dyDescent="0.25">
      <c r="A142" s="26"/>
      <c r="B142" s="27"/>
      <c r="C142" s="27"/>
      <c r="D142" s="27"/>
      <c r="E142" s="27"/>
      <c r="F142" s="27"/>
      <c r="G142" s="27"/>
      <c r="H142" s="27"/>
      <c r="I142" s="27"/>
      <c r="J142" s="27"/>
      <c r="K142" s="28"/>
      <c r="L142" s="1"/>
    </row>
    <row r="143" spans="1:13" s="5" customFormat="1" x14ac:dyDescent="0.25">
      <c r="A143" s="6">
        <v>117</v>
      </c>
      <c r="B143" s="32" t="s">
        <v>90</v>
      </c>
      <c r="C143" s="32"/>
      <c r="D143" s="32"/>
      <c r="E143" s="32"/>
      <c r="F143" s="32"/>
      <c r="G143" s="32"/>
      <c r="H143" s="7" t="s">
        <v>35</v>
      </c>
      <c r="I143" s="8">
        <v>2</v>
      </c>
      <c r="J143" s="7">
        <v>0</v>
      </c>
      <c r="K143" s="9">
        <f>I143*J143</f>
        <v>0</v>
      </c>
      <c r="L143" s="1"/>
    </row>
    <row r="144" spans="1:13" x14ac:dyDescent="0.25">
      <c r="A144" s="12"/>
      <c r="B144" s="47"/>
      <c r="C144" s="47"/>
      <c r="D144" s="47"/>
      <c r="E144" s="47"/>
      <c r="F144" s="47"/>
      <c r="G144" s="47"/>
      <c r="H144" s="13"/>
      <c r="I144" s="48" t="s">
        <v>91</v>
      </c>
      <c r="J144" s="48"/>
      <c r="K144" s="18">
        <f>SUM(K5:K143)</f>
        <v>0</v>
      </c>
    </row>
    <row r="145" spans="1:12" x14ac:dyDescent="0.25">
      <c r="A145" s="14"/>
      <c r="E145" s="1"/>
      <c r="F145" s="1"/>
      <c r="G145" s="1"/>
      <c r="H145" s="1"/>
      <c r="I145" s="20" t="s">
        <v>92</v>
      </c>
      <c r="J145" s="20"/>
      <c r="K145" s="21">
        <f>K144*18%</f>
        <v>0</v>
      </c>
      <c r="L145" s="15"/>
    </row>
    <row r="146" spans="1:12" x14ac:dyDescent="0.25">
      <c r="A146" s="46"/>
      <c r="B146" s="46"/>
      <c r="C146" s="46"/>
      <c r="E146" s="1"/>
      <c r="F146" s="1"/>
      <c r="G146" s="1"/>
      <c r="H146" s="1"/>
      <c r="I146" s="20" t="s">
        <v>93</v>
      </c>
      <c r="J146" s="20"/>
      <c r="K146" s="21">
        <f>K144+K145</f>
        <v>0</v>
      </c>
    </row>
    <row r="147" spans="1:12" x14ac:dyDescent="0.25">
      <c r="A147" s="49"/>
      <c r="B147" s="49"/>
      <c r="C147" s="49"/>
      <c r="D147" s="49"/>
      <c r="E147" s="49"/>
      <c r="F147" s="1"/>
      <c r="G147" s="1"/>
      <c r="H147" s="1"/>
      <c r="I147" s="1"/>
      <c r="J147" s="1"/>
      <c r="K147" s="11"/>
      <c r="L147" s="16"/>
    </row>
    <row r="148" spans="1:12" x14ac:dyDescent="0.25">
      <c r="A148" s="46"/>
      <c r="B148" s="46"/>
      <c r="C148" s="46"/>
      <c r="D148" s="46"/>
      <c r="E148" s="1"/>
      <c r="F148" s="1"/>
      <c r="G148" s="1"/>
      <c r="H148" s="1"/>
      <c r="I148" s="1"/>
      <c r="J148" s="1"/>
      <c r="K148" s="11"/>
    </row>
    <row r="149" spans="1:12" x14ac:dyDescent="0.25">
      <c r="A149" s="19"/>
      <c r="B149" s="19"/>
      <c r="C149" s="19"/>
      <c r="D149" s="19"/>
      <c r="E149" s="1"/>
      <c r="F149" s="1"/>
      <c r="G149" s="1"/>
      <c r="H149" s="1"/>
      <c r="I149" s="1"/>
      <c r="J149" s="1"/>
      <c r="K149" s="11"/>
    </row>
    <row r="150" spans="1:12" x14ac:dyDescent="0.25">
      <c r="A150" s="19"/>
      <c r="B150" s="19"/>
      <c r="C150" s="19"/>
      <c r="D150" s="19"/>
      <c r="E150" s="1"/>
      <c r="F150" s="1"/>
      <c r="G150" s="1"/>
      <c r="H150" s="1"/>
      <c r="I150" s="1"/>
      <c r="J150" s="1"/>
      <c r="K150" s="11"/>
    </row>
    <row r="151" spans="1:12" s="5" customFormat="1" x14ac:dyDescent="0.25">
      <c r="A151" s="46"/>
      <c r="B151" s="46"/>
      <c r="C151" s="46"/>
      <c r="D151" s="46"/>
      <c r="E151" s="1"/>
      <c r="F151" s="1"/>
      <c r="G151" s="1"/>
      <c r="H151" s="1"/>
      <c r="I151" s="1"/>
      <c r="J151" s="1"/>
      <c r="K151" s="11"/>
    </row>
  </sheetData>
  <mergeCells count="153">
    <mergeCell ref="B140:G140"/>
    <mergeCell ref="A141:K141"/>
    <mergeCell ref="B135:G135"/>
    <mergeCell ref="A136:K136"/>
    <mergeCell ref="A137:K137"/>
    <mergeCell ref="A148:D148"/>
    <mergeCell ref="A151:D151"/>
    <mergeCell ref="A142:K142"/>
    <mergeCell ref="B143:G143"/>
    <mergeCell ref="B144:G144"/>
    <mergeCell ref="I144:J144"/>
    <mergeCell ref="A146:C146"/>
    <mergeCell ref="A147:E147"/>
    <mergeCell ref="A133:K133"/>
    <mergeCell ref="A129:A130"/>
    <mergeCell ref="B129:G129"/>
    <mergeCell ref="B130:G130"/>
    <mergeCell ref="A131:K131"/>
    <mergeCell ref="B132:G132"/>
    <mergeCell ref="A134:K134"/>
    <mergeCell ref="B138:G138"/>
    <mergeCell ref="A139:K139"/>
    <mergeCell ref="A124:A127"/>
    <mergeCell ref="B124:G124"/>
    <mergeCell ref="B125:G125"/>
    <mergeCell ref="B126:G126"/>
    <mergeCell ref="B127:G127"/>
    <mergeCell ref="A128:K128"/>
    <mergeCell ref="B118:G118"/>
    <mergeCell ref="B119:G119"/>
    <mergeCell ref="A120:K120"/>
    <mergeCell ref="B121:G121"/>
    <mergeCell ref="B122:G122"/>
    <mergeCell ref="A123:K123"/>
    <mergeCell ref="B112:G112"/>
    <mergeCell ref="B113:G113"/>
    <mergeCell ref="B114:G114"/>
    <mergeCell ref="B115:G115"/>
    <mergeCell ref="A116:K116"/>
    <mergeCell ref="B117:G117"/>
    <mergeCell ref="A106:K106"/>
    <mergeCell ref="B107:G107"/>
    <mergeCell ref="B108:G108"/>
    <mergeCell ref="B109:G109"/>
    <mergeCell ref="B110:G110"/>
    <mergeCell ref="A111:K111"/>
    <mergeCell ref="A100:K100"/>
    <mergeCell ref="B101:G101"/>
    <mergeCell ref="A102:K102"/>
    <mergeCell ref="B103:G103"/>
    <mergeCell ref="A104:K104"/>
    <mergeCell ref="B105:G105"/>
    <mergeCell ref="A95:A97"/>
    <mergeCell ref="B95:G95"/>
    <mergeCell ref="B96:G96"/>
    <mergeCell ref="B97:G97"/>
    <mergeCell ref="A98:K98"/>
    <mergeCell ref="B99:G99"/>
    <mergeCell ref="B90:G90"/>
    <mergeCell ref="B91:G91"/>
    <mergeCell ref="A92:K92"/>
    <mergeCell ref="B93:G93"/>
    <mergeCell ref="A94:K94"/>
    <mergeCell ref="B83:G83"/>
    <mergeCell ref="A84:K84"/>
    <mergeCell ref="B85:G85"/>
    <mergeCell ref="A86:K86"/>
    <mergeCell ref="A87:K87"/>
    <mergeCell ref="B88:G88"/>
    <mergeCell ref="A75:K75"/>
    <mergeCell ref="B76:G76"/>
    <mergeCell ref="B77:G77"/>
    <mergeCell ref="A81:K81"/>
    <mergeCell ref="B78:G78"/>
    <mergeCell ref="A79:K79"/>
    <mergeCell ref="B80:G80"/>
    <mergeCell ref="A82:K82"/>
    <mergeCell ref="A89:K89"/>
    <mergeCell ref="B65:G65"/>
    <mergeCell ref="A66:K66"/>
    <mergeCell ref="B67:G67"/>
    <mergeCell ref="A68:K68"/>
    <mergeCell ref="A69:K69"/>
    <mergeCell ref="A70:K70"/>
    <mergeCell ref="A71:A74"/>
    <mergeCell ref="B71:G71"/>
    <mergeCell ref="B72:G72"/>
    <mergeCell ref="B73:G73"/>
    <mergeCell ref="B74:G74"/>
    <mergeCell ref="B59:G59"/>
    <mergeCell ref="A60:K60"/>
    <mergeCell ref="B61:G61"/>
    <mergeCell ref="A62:K62"/>
    <mergeCell ref="B63:G63"/>
    <mergeCell ref="A64:K64"/>
    <mergeCell ref="B53:G53"/>
    <mergeCell ref="A54:K54"/>
    <mergeCell ref="B55:G55"/>
    <mergeCell ref="A56:K56"/>
    <mergeCell ref="B57:G57"/>
    <mergeCell ref="A58:K58"/>
    <mergeCell ref="B47:G47"/>
    <mergeCell ref="A48:K48"/>
    <mergeCell ref="B49:G49"/>
    <mergeCell ref="A50:K50"/>
    <mergeCell ref="B51:G51"/>
    <mergeCell ref="A52:K52"/>
    <mergeCell ref="A41:K41"/>
    <mergeCell ref="B42:G42"/>
    <mergeCell ref="A43:K43"/>
    <mergeCell ref="B44:G44"/>
    <mergeCell ref="A45:K45"/>
    <mergeCell ref="A46:K46"/>
    <mergeCell ref="A36:K36"/>
    <mergeCell ref="B37:G37"/>
    <mergeCell ref="A38:K38"/>
    <mergeCell ref="B39:G39"/>
    <mergeCell ref="A40:K40"/>
    <mergeCell ref="A30:K30"/>
    <mergeCell ref="B31:G31"/>
    <mergeCell ref="A32:K32"/>
    <mergeCell ref="B33:G33"/>
    <mergeCell ref="A34:K34"/>
    <mergeCell ref="A35:K35"/>
    <mergeCell ref="B25:G25"/>
    <mergeCell ref="A26:K26"/>
    <mergeCell ref="B27:G27"/>
    <mergeCell ref="A28:K28"/>
    <mergeCell ref="B29:G29"/>
    <mergeCell ref="B18:G18"/>
    <mergeCell ref="A19:K19"/>
    <mergeCell ref="B20:G20"/>
    <mergeCell ref="A21:K21"/>
    <mergeCell ref="B22:G22"/>
    <mergeCell ref="A23:K23"/>
    <mergeCell ref="B16:G16"/>
    <mergeCell ref="A17:K17"/>
    <mergeCell ref="A6:K6"/>
    <mergeCell ref="B7:G7"/>
    <mergeCell ref="A8:K8"/>
    <mergeCell ref="B9:G9"/>
    <mergeCell ref="A10:K10"/>
    <mergeCell ref="B11:G11"/>
    <mergeCell ref="A24:K24"/>
    <mergeCell ref="A1:K1"/>
    <mergeCell ref="B2:G2"/>
    <mergeCell ref="A3:K3"/>
    <mergeCell ref="A4:K4"/>
    <mergeCell ref="B5:G5"/>
    <mergeCell ref="A12:K12"/>
    <mergeCell ref="A13:K13"/>
    <mergeCell ref="B14:G14"/>
    <mergeCell ref="A15:K15"/>
  </mergeCells>
  <pageMargins left="0.39370078740157483" right="0" top="0.59055118110236227" bottom="0" header="0" footer="0"/>
  <pageSetup paperSize="9" scale="65" orientation="portrait" horizontalDpi="300" verticalDpi="300" r:id="rId1"/>
  <rowBreaks count="4" manualBreakCount="4">
    <brk id="22" max="16383" man="1"/>
    <brk id="85" max="16383" man="1"/>
    <brk id="105" max="16383" man="1"/>
    <brk id="13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Dhiraj Yadav</dc:creator>
  <cp:lastModifiedBy>Shashikant Rai</cp:lastModifiedBy>
  <cp:lastPrinted>2026-05-26T13:42:37Z</cp:lastPrinted>
  <dcterms:created xsi:type="dcterms:W3CDTF">2026-05-23T08:36:56Z</dcterms:created>
  <dcterms:modified xsi:type="dcterms:W3CDTF">2026-06-18T18:39:56Z</dcterms:modified>
</cp:coreProperties>
</file>