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https://d.docs.live.net/07005d5e29510ad7/PPHF Internal Finance/Expression of Interest (EOI)/RFA/ITCL - HARIDWAR/RFP_5037_25-26_001/"/>
    </mc:Choice>
  </mc:AlternateContent>
  <xr:revisionPtr revIDLastSave="162" documentId="13_ncr:1_{B857AD51-74C0-4C90-A2A3-C044939B012A}" xr6:coauthVersionLast="47" xr6:coauthVersionMax="47" xr10:uidLastSave="{16DA9FB0-E6F3-4ADD-A859-B6C23A61E0A2}"/>
  <bookViews>
    <workbookView xWindow="-108" yWindow="-108" windowWidth="23256" windowHeight="13176" activeTab="1" xr2:uid="{00000000-000D-0000-FFFF-FFFF00000000}"/>
  </bookViews>
  <sheets>
    <sheet name="COST OF ABSTRACT" sheetId="1" r:id="rId1"/>
    <sheet name="SCOPE OF WORK" sheetId="17" r:id="rId2"/>
    <sheet name="WORK COST" sheetId="16" r:id="rId3"/>
    <sheet name="ABSTRACT OF GROUND FLOOR" sheetId="3" r:id="rId4"/>
    <sheet name="MEASUREMENT GROUND FLOOR" sheetId="5" r:id="rId5"/>
    <sheet name="ABSTRACT OF BOUNDARY WALL" sheetId="6" r:id="rId6"/>
    <sheet name="BOUNDARY WALL MEASUREMENT" sheetId="7" r:id="rId7"/>
    <sheet name="ABSTRACT OF WATER SUPPLY" sheetId="8" r:id="rId8"/>
    <sheet name="WATER SUPPLY MEASUREMENT" sheetId="9" r:id="rId9"/>
    <sheet name="ABSTRACT OF SANITARY WORKE" sheetId="10" r:id="rId10"/>
    <sheet name="SANITARY WORK MEASUREMENT"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74" i="5" l="1"/>
  <c r="G175" i="5"/>
  <c r="G180" i="5"/>
  <c r="G241" i="5"/>
  <c r="G242" i="5"/>
  <c r="G265" i="5"/>
  <c r="G276" i="5"/>
  <c r="G6" i="3"/>
  <c r="G10" i="3" l="1"/>
  <c r="D13" i="6" l="1"/>
  <c r="D15" i="6"/>
  <c r="G75" i="7"/>
  <c r="G76" i="7"/>
  <c r="G69" i="7"/>
  <c r="G67" i="7"/>
  <c r="G70" i="7" s="1"/>
  <c r="D16" i="6" s="1"/>
  <c r="G61" i="7"/>
  <c r="F53" i="7"/>
  <c r="G53" i="7" s="1"/>
  <c r="F52" i="7"/>
  <c r="G52" i="7" s="1"/>
  <c r="G84" i="7"/>
  <c r="D12" i="6"/>
  <c r="G48" i="7"/>
  <c r="G43" i="7"/>
  <c r="G42" i="7"/>
  <c r="G44" i="7" s="1"/>
  <c r="G45" i="7" s="1"/>
  <c r="D11" i="6" s="1"/>
  <c r="G39" i="7"/>
  <c r="G36" i="7"/>
  <c r="G29" i="7"/>
  <c r="G28" i="7"/>
  <c r="G22" i="7"/>
  <c r="G23" i="7"/>
  <c r="G24" i="7"/>
  <c r="G21" i="7"/>
  <c r="G16" i="7"/>
  <c r="G12" i="7"/>
  <c r="G11" i="7"/>
  <c r="G9" i="7"/>
  <c r="F54" i="7" l="1"/>
  <c r="G54" i="7" s="1"/>
  <c r="G55" i="7" s="1"/>
  <c r="D56" i="7" s="1"/>
  <c r="G56" i="7" s="1"/>
  <c r="G30" i="7"/>
  <c r="D8" i="6" s="1"/>
  <c r="G25" i="7"/>
  <c r="D7" i="6" s="1"/>
  <c r="G13" i="7"/>
  <c r="D5" i="6" s="1"/>
  <c r="G16" i="3"/>
  <c r="G397" i="5"/>
  <c r="G398" i="5"/>
  <c r="G399" i="5"/>
  <c r="G400" i="5"/>
  <c r="G401" i="5"/>
  <c r="G402" i="5"/>
  <c r="G366" i="5"/>
  <c r="G367" i="5"/>
  <c r="G368" i="5"/>
  <c r="G369" i="5"/>
  <c r="G370" i="5"/>
  <c r="G371" i="5"/>
  <c r="G372" i="5"/>
  <c r="G373" i="5"/>
  <c r="G374" i="5"/>
  <c r="G375" i="5"/>
  <c r="G376" i="5"/>
  <c r="G354" i="5"/>
  <c r="G355" i="5"/>
  <c r="G356" i="5"/>
  <c r="G357" i="5"/>
  <c r="G358" i="5"/>
  <c r="G359" i="5"/>
  <c r="G360" i="5"/>
  <c r="G361" i="5"/>
  <c r="G353" i="5"/>
  <c r="G362" i="5" s="1"/>
  <c r="G349" i="5"/>
  <c r="G338" i="5"/>
  <c r="G330" i="5"/>
  <c r="G333" i="5"/>
  <c r="G324" i="5"/>
  <c r="G319" i="5"/>
  <c r="G309" i="5"/>
  <c r="G293" i="5"/>
  <c r="G285" i="5"/>
  <c r="G275" i="5"/>
  <c r="G267" i="5"/>
  <c r="G259" i="5"/>
  <c r="G250" i="5"/>
  <c r="G251" i="5"/>
  <c r="G237" i="5"/>
  <c r="G238" i="5"/>
  <c r="G239" i="5"/>
  <c r="G240" i="5"/>
  <c r="G236" i="5"/>
  <c r="G231" i="5"/>
  <c r="G232" i="5"/>
  <c r="G219" i="5"/>
  <c r="G220" i="5"/>
  <c r="G221" i="5"/>
  <c r="G202" i="5"/>
  <c r="G203" i="5"/>
  <c r="G204" i="5"/>
  <c r="G163" i="5"/>
  <c r="G155" i="5"/>
  <c r="G156" i="5"/>
  <c r="G157" i="5"/>
  <c r="G135" i="5"/>
  <c r="G136" i="5"/>
  <c r="G137" i="5"/>
  <c r="G113" i="5"/>
  <c r="G114" i="5"/>
  <c r="G115" i="5"/>
  <c r="G102" i="5"/>
  <c r="G103" i="5"/>
  <c r="G11" i="3"/>
  <c r="G88" i="5"/>
  <c r="G81" i="5"/>
  <c r="G82" i="5"/>
  <c r="G83" i="5"/>
  <c r="G47" i="5"/>
  <c r="G48" i="5"/>
  <c r="G49" i="5"/>
  <c r="G50" i="5"/>
  <c r="G51" i="5"/>
  <c r="G52" i="5"/>
  <c r="G53" i="5"/>
  <c r="G54" i="5"/>
  <c r="G55" i="5"/>
  <c r="G56" i="5"/>
  <c r="G57" i="5"/>
  <c r="G58" i="5"/>
  <c r="G59" i="5"/>
  <c r="G60" i="5"/>
  <c r="G61" i="5"/>
  <c r="G62" i="5"/>
  <c r="G63" i="5"/>
  <c r="G64" i="5"/>
  <c r="G65" i="5"/>
  <c r="G66" i="5"/>
  <c r="G67" i="5"/>
  <c r="G68" i="5"/>
  <c r="G69" i="5"/>
  <c r="G70" i="5"/>
  <c r="G71" i="5"/>
  <c r="G40" i="5"/>
  <c r="G36" i="5"/>
  <c r="G37" i="5"/>
  <c r="G38" i="5"/>
  <c r="G35" i="5"/>
  <c r="G17" i="5"/>
  <c r="G18" i="5"/>
  <c r="G19" i="5"/>
  <c r="G20" i="5"/>
  <c r="G21" i="5"/>
  <c r="G22" i="5"/>
  <c r="G23" i="5"/>
  <c r="G16" i="5"/>
  <c r="G74" i="7"/>
  <c r="G93" i="7"/>
  <c r="G92" i="7"/>
  <c r="G82" i="7"/>
  <c r="G81" i="7"/>
  <c r="G56" i="3"/>
  <c r="H418" i="5"/>
  <c r="G420" i="5"/>
  <c r="G77" i="7" l="1"/>
  <c r="D19" i="6" s="1"/>
  <c r="G19" i="6" s="1"/>
  <c r="G83" i="7"/>
  <c r="G86" i="7" s="1"/>
  <c r="D20" i="6" s="1"/>
  <c r="G20" i="6" s="1"/>
  <c r="G94" i="7"/>
  <c r="G96" i="7" s="1"/>
  <c r="D23" i="6" s="1"/>
  <c r="G23" i="6" s="1"/>
  <c r="G55" i="3"/>
  <c r="G415" i="5"/>
  <c r="G417" i="5" s="1"/>
  <c r="G225" i="5"/>
  <c r="G17" i="3"/>
  <c r="G7" i="6"/>
  <c r="G8" i="6"/>
  <c r="G11" i="6"/>
  <c r="G12" i="6"/>
  <c r="G13" i="6"/>
  <c r="G15" i="6"/>
  <c r="G16" i="6"/>
  <c r="G5" i="6"/>
  <c r="G4" i="10"/>
  <c r="G5" i="10"/>
  <c r="G8" i="10"/>
  <c r="G9" i="10"/>
  <c r="G6" i="8"/>
  <c r="G7" i="8"/>
  <c r="G5" i="8"/>
  <c r="G9" i="3"/>
  <c r="G12" i="3" s="1"/>
  <c r="C4" i="16" s="1"/>
  <c r="G15" i="3"/>
  <c r="G19" i="3"/>
  <c r="G20" i="3"/>
  <c r="G21" i="3"/>
  <c r="G22" i="3"/>
  <c r="G25" i="3"/>
  <c r="G26" i="3"/>
  <c r="G29" i="3"/>
  <c r="G30" i="3"/>
  <c r="G32" i="3"/>
  <c r="G34" i="3"/>
  <c r="G35" i="3"/>
  <c r="G36" i="3"/>
  <c r="G37" i="3"/>
  <c r="G41" i="3"/>
  <c r="G42" i="3"/>
  <c r="G43" i="3"/>
  <c r="G44" i="3"/>
  <c r="G47" i="3"/>
  <c r="C9" i="16" s="1"/>
  <c r="G50" i="3"/>
  <c r="G51" i="3"/>
  <c r="G52" i="3"/>
  <c r="G53" i="3"/>
  <c r="G54" i="3"/>
  <c r="G5" i="3"/>
  <c r="G7" i="3" s="1"/>
  <c r="G385" i="5"/>
  <c r="G384" i="5"/>
  <c r="G389" i="5"/>
  <c r="G390" i="5"/>
  <c r="G391" i="5"/>
  <c r="G392" i="5"/>
  <c r="G393" i="5"/>
  <c r="G394" i="5"/>
  <c r="G395" i="5"/>
  <c r="G396" i="5"/>
  <c r="G388" i="5"/>
  <c r="G365" i="5"/>
  <c r="G380" i="5" s="1"/>
  <c r="G377" i="5"/>
  <c r="G378" i="5"/>
  <c r="G379" i="5"/>
  <c r="G348" i="5"/>
  <c r="G350" i="5" s="1"/>
  <c r="G340" i="5"/>
  <c r="G337" i="5"/>
  <c r="G339" i="5" s="1"/>
  <c r="G331" i="5"/>
  <c r="G332" i="5"/>
  <c r="G323" i="5"/>
  <c r="G325" i="5" s="1"/>
  <c r="G317" i="5"/>
  <c r="G318" i="5"/>
  <c r="G316" i="5"/>
  <c r="G312" i="5"/>
  <c r="G307" i="5"/>
  <c r="G308" i="5"/>
  <c r="G306" i="5"/>
  <c r="G299" i="5"/>
  <c r="G300" i="5"/>
  <c r="G298" i="5"/>
  <c r="G291" i="5"/>
  <c r="G292" i="5"/>
  <c r="G290" i="5"/>
  <c r="G283" i="5"/>
  <c r="G284" i="5"/>
  <c r="G282" i="5"/>
  <c r="G272" i="5"/>
  <c r="G273" i="5"/>
  <c r="G274" i="5"/>
  <c r="G271" i="5"/>
  <c r="G277" i="5" s="1"/>
  <c r="G266" i="5"/>
  <c r="G268" i="5" s="1"/>
  <c r="G258" i="5"/>
  <c r="G257" i="5"/>
  <c r="G260" i="5" s="1"/>
  <c r="G247" i="5"/>
  <c r="G248" i="5"/>
  <c r="G249" i="5"/>
  <c r="G246" i="5"/>
  <c r="G252" i="5" s="1"/>
  <c r="G228" i="5"/>
  <c r="G229" i="5"/>
  <c r="G230" i="5"/>
  <c r="G227" i="5"/>
  <c r="G215" i="5"/>
  <c r="G216" i="5"/>
  <c r="G217" i="5"/>
  <c r="G218" i="5"/>
  <c r="G223" i="5"/>
  <c r="G224" i="5"/>
  <c r="G214" i="5"/>
  <c r="G198" i="5"/>
  <c r="G199" i="5"/>
  <c r="G200" i="5"/>
  <c r="G201" i="5"/>
  <c r="G206" i="5"/>
  <c r="G207" i="5"/>
  <c r="G208" i="5"/>
  <c r="G209" i="5"/>
  <c r="G197" i="5"/>
  <c r="G186" i="5"/>
  <c r="G187" i="5"/>
  <c r="G188" i="5"/>
  <c r="G189" i="5"/>
  <c r="G190" i="5"/>
  <c r="G191" i="5"/>
  <c r="G185" i="5"/>
  <c r="G125" i="5"/>
  <c r="G126" i="5"/>
  <c r="G130" i="5"/>
  <c r="G131" i="5"/>
  <c r="G132" i="5"/>
  <c r="G133" i="5"/>
  <c r="G134" i="5"/>
  <c r="G138" i="5"/>
  <c r="G139" i="5"/>
  <c r="G140" i="5"/>
  <c r="G141" i="5"/>
  <c r="G144" i="5"/>
  <c r="G145" i="5"/>
  <c r="G146" i="5"/>
  <c r="G147" i="5"/>
  <c r="G148" i="5"/>
  <c r="G149" i="5"/>
  <c r="G152" i="5"/>
  <c r="G158" i="5" s="1"/>
  <c r="G153" i="5"/>
  <c r="G154" i="5"/>
  <c r="G162" i="5"/>
  <c r="G164" i="5" s="1"/>
  <c r="G124" i="5"/>
  <c r="G108" i="5"/>
  <c r="G109" i="5"/>
  <c r="G110" i="5"/>
  <c r="G111" i="5"/>
  <c r="G112" i="5"/>
  <c r="G117" i="5"/>
  <c r="G118" i="5"/>
  <c r="G119" i="5"/>
  <c r="G101" i="5"/>
  <c r="G104" i="5" s="1"/>
  <c r="G99" i="5"/>
  <c r="G46" i="5"/>
  <c r="G72" i="5" s="1"/>
  <c r="G77" i="5"/>
  <c r="G78" i="5"/>
  <c r="G79" i="5"/>
  <c r="G80" i="5"/>
  <c r="G85" i="5"/>
  <c r="G86" i="5"/>
  <c r="G87" i="5"/>
  <c r="G76" i="5"/>
  <c r="G89" i="5" s="1"/>
  <c r="G33" i="5"/>
  <c r="G34" i="5"/>
  <c r="G39" i="5"/>
  <c r="G32" i="5"/>
  <c r="G29" i="5"/>
  <c r="G11" i="5"/>
  <c r="G12" i="5"/>
  <c r="G13" i="5"/>
  <c r="G14" i="5"/>
  <c r="G15" i="5"/>
  <c r="G24" i="5"/>
  <c r="G25" i="5"/>
  <c r="G10" i="5"/>
  <c r="G142" i="5" l="1"/>
  <c r="G278" i="5"/>
  <c r="G233" i="5"/>
  <c r="G150" i="5"/>
  <c r="G192" i="5"/>
  <c r="G120" i="5"/>
  <c r="G121" i="5" s="1"/>
  <c r="G127" i="5"/>
  <c r="G165" i="5"/>
  <c r="G405" i="5"/>
  <c r="G407" i="5" s="1"/>
  <c r="G403" i="5"/>
  <c r="G57" i="3"/>
  <c r="G24" i="6"/>
  <c r="C15" i="16" s="1"/>
  <c r="C10" i="1" s="1"/>
  <c r="G38" i="3"/>
  <c r="C7" i="16" s="1"/>
  <c r="G45" i="3"/>
  <c r="C8" i="16" s="1"/>
  <c r="C3" i="16"/>
  <c r="G27" i="3"/>
  <c r="C6" i="16" s="1"/>
  <c r="G23" i="3"/>
  <c r="C5" i="16" s="1"/>
  <c r="G10" i="10"/>
  <c r="C14" i="16" s="1"/>
  <c r="C13" i="1" s="1"/>
  <c r="G8" i="8"/>
  <c r="C13" i="16" s="1"/>
  <c r="C11" i="1" s="1"/>
  <c r="G320" i="5"/>
  <c r="G302" i="5"/>
  <c r="G294" i="5"/>
  <c r="G334" i="5"/>
  <c r="G287" i="5"/>
  <c r="G310" i="5"/>
  <c r="G41" i="5"/>
  <c r="G386" i="5"/>
  <c r="G313" i="5"/>
  <c r="G26" i="5"/>
  <c r="G58" i="3" l="1"/>
  <c r="C10" i="16"/>
  <c r="C11" i="16" s="1"/>
  <c r="C12" i="16" l="1"/>
  <c r="C6" i="1"/>
  <c r="C8" i="1" l="1"/>
  <c r="C14" i="1" s="1"/>
  <c r="C16" i="1" s="1"/>
  <c r="C19" i="1" s="1"/>
  <c r="C17" i="16" s="1" a="1"/>
  <c r="C17" i="16" s="1"/>
  <c r="C16" i="16"/>
  <c r="C17" i="1" l="1"/>
  <c r="C1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<sst xmlns="http://schemas.openxmlformats.org/spreadsheetml/2006/main" count="9168" uniqueCount="374">
  <si>
    <t>CUM</t>
  </si>
  <si>
    <t>Total</t>
  </si>
  <si>
    <t>Slab beams</t>
  </si>
  <si>
    <t>(a+b+c+d+e)</t>
  </si>
  <si>
    <t>(a+b+c)</t>
  </si>
  <si>
    <t>total</t>
  </si>
  <si>
    <t>sqm</t>
  </si>
  <si>
    <t>Sqm</t>
  </si>
  <si>
    <t>SQM</t>
  </si>
  <si>
    <t>Rate</t>
  </si>
  <si>
    <t>WORK- P.H.C SUMAN NAGAR</t>
  </si>
  <si>
    <t xml:space="preserve">TOTAL </t>
  </si>
  <si>
    <t>TOTAL</t>
  </si>
  <si>
    <t>PB1</t>
  </si>
  <si>
    <t>TOTAL A</t>
  </si>
  <si>
    <t>WC</t>
  </si>
  <si>
    <t>D3</t>
  </si>
  <si>
    <t>D</t>
  </si>
  <si>
    <t>D1</t>
  </si>
  <si>
    <t>D2</t>
  </si>
  <si>
    <t>Area of l wall</t>
  </si>
  <si>
    <t>Providing and fixing 2 mm thick M.S. sheet sliding-shutters, with frame and diagonal braces of 40x40x6 mm angle iron, 3 mm M.S. gusset plates at the junctions and corners, 25 mm dia pulley, 40x40x6 mm angle and T iron guide at the top and bottom respectively, including applying a priming coat of approved steel primer</t>
  </si>
  <si>
    <t>TLM painting work</t>
  </si>
  <si>
    <t>TLM Painting works</t>
  </si>
  <si>
    <t>AS per market</t>
  </si>
  <si>
    <t>PB3</t>
  </si>
  <si>
    <t>Changing room toilat</t>
  </si>
  <si>
    <t>female word</t>
  </si>
  <si>
    <t>wc</t>
  </si>
  <si>
    <t>bath room</t>
  </si>
  <si>
    <t>Y-Y Axis</t>
  </si>
  <si>
    <t>V</t>
  </si>
  <si>
    <t>Roof slab</t>
  </si>
  <si>
    <t>changing room toilet</t>
  </si>
  <si>
    <t>Toilet</t>
  </si>
  <si>
    <t>Work</t>
  </si>
  <si>
    <t>Amount</t>
  </si>
  <si>
    <t xml:space="preserve">Earth Work </t>
  </si>
  <si>
    <t>Concrete Work</t>
  </si>
  <si>
    <t>RCC Work</t>
  </si>
  <si>
    <t>Brick Work</t>
  </si>
  <si>
    <t>Wood and PVC Work</t>
  </si>
  <si>
    <t>Steel Work</t>
  </si>
  <si>
    <t>Flooring</t>
  </si>
  <si>
    <t>Finishing</t>
  </si>
  <si>
    <t>(B) Electrical Work Total (A) 08%</t>
  </si>
  <si>
    <t>TOTAL (A+B+C+D)</t>
  </si>
  <si>
    <t>GST (18%)</t>
  </si>
  <si>
    <t>GRAND TOTAL</t>
  </si>
  <si>
    <t xml:space="preserve">(C) Water Supply </t>
  </si>
  <si>
    <t>SOR MORD 11-4-1-2 2019</t>
  </si>
  <si>
    <t>(D)</t>
  </si>
  <si>
    <t>SOR MORD 13-1-2</t>
  </si>
  <si>
    <t>(E)</t>
  </si>
  <si>
    <t>TOTAL ABSTRACT COST</t>
  </si>
  <si>
    <t>(D)Sanitary work</t>
  </si>
  <si>
    <t>(E) Boundary Wall</t>
  </si>
  <si>
    <t>(-)     Column</t>
  </si>
  <si>
    <t>NOS</t>
  </si>
  <si>
    <t xml:space="preserve">BOUNDARY WALL </t>
  </si>
  <si>
    <t> DETAILS OF MEASUREMENTS BOUNDARY WALL (47.00 RMT.)</t>
  </si>
  <si>
    <t>S.No</t>
  </si>
  <si>
    <t>Changing room toilet</t>
  </si>
  <si>
    <t>female ward</t>
  </si>
  <si>
    <t>Changing room</t>
  </si>
  <si>
    <t>Changing room with attached toilet</t>
  </si>
  <si>
    <t>Boundary wall, 47m</t>
  </si>
  <si>
    <t>Minor OT</t>
  </si>
  <si>
    <t>Labour delivery room with Attached Toilet</t>
  </si>
  <si>
    <t>Passage (back side)</t>
  </si>
  <si>
    <t>Description</t>
  </si>
  <si>
    <t>ITC Part 85%</t>
  </si>
  <si>
    <t>DETAILED ESTIMATE REPORT FOR P.H.C. CENTER, SUMAN NAGAR, HARIDWAR</t>
  </si>
  <si>
    <t>Sl.No.</t>
  </si>
  <si>
    <t>Amount (DSR/SOR-2023)</t>
  </si>
  <si>
    <t>GROUND FLOOR</t>
  </si>
  <si>
    <t>ELECTRICAL   WORK    TOTAL (A) 08 %</t>
  </si>
  <si>
    <t>WATER SUPPLY</t>
  </si>
  <si>
    <t>SANITARY WORKS</t>
  </si>
  <si>
    <r>
      <rPr>
        <b/>
        <sz val="11"/>
        <rFont val="Cambria"/>
        <family val="1"/>
        <scheme val="major"/>
      </rPr>
      <t>DSR/SOR NO.
2023</t>
    </r>
  </si>
  <si>
    <t>Quantity</t>
  </si>
  <si>
    <t>Unit</t>
  </si>
  <si>
    <t>(A)</t>
  </si>
  <si>
    <t>EARTH WORK</t>
  </si>
  <si>
    <t>Cum</t>
  </si>
  <si>
    <t>SOR MORD 12-10-1</t>
  </si>
  <si>
    <t>(B)</t>
  </si>
  <si>
    <t>CONCRETE WORK</t>
  </si>
  <si>
    <t>Providing  and  laying  in  position  cement  concrete  of specified  grade   excluding   the  cost  of  centering  and shuttering  -  All   work  up  to   plinth   level   1:4:8   (1 Cement    :    4    coarse    sand    :    8    graded    stone aggregate 40 mm nominal size).</t>
  </si>
  <si>
    <t>DSR VOL1 4.1</t>
  </si>
  <si>
    <t>Making   plinth  protection  50   mm  thick  of  cement concrete  1:3:6  (1  cement  :3  coarse  sand  :  6  graded stone  aggregate  20  mm  nominal  size)  over  75  mm bed  by  dry  brick  ballast  40  mm  nominal  size  well rammed and consolidated and grouted with fine sand including finishing the top smooth</t>
  </si>
  <si>
    <t>(C)</t>
  </si>
  <si>
    <t>REINFORCED CEMENT CONCRETE WORK</t>
  </si>
  <si>
    <t>SOR MORD 11-4-4</t>
  </si>
  <si>
    <t>SOR MORD 11-8</t>
  </si>
  <si>
    <t>Steel    reinforcement    for    R.C.C.    work    including straightening, cutting, bending, placing in position and binding   all   complete   upto   plinth   level.   Thermo- Mechanically Treated bars of grade Fe-500D or more</t>
  </si>
  <si>
    <t>Kg</t>
  </si>
  <si>
    <r>
      <rPr>
        <sz val="10"/>
        <rFont val="Cambria"/>
        <family val="1"/>
        <scheme val="major"/>
      </rPr>
      <t>DSR VOL1
5.9</t>
    </r>
  </si>
  <si>
    <r>
      <rPr>
        <sz val="10"/>
        <rFont val="Cambria"/>
        <family val="1"/>
        <scheme val="major"/>
      </rPr>
      <t>Centring and shuttering including strutting,ropping etc.
and  removal of form for</t>
    </r>
  </si>
  <si>
    <t>(a)</t>
  </si>
  <si>
    <t>5.9.1</t>
  </si>
  <si>
    <t>(b)</t>
  </si>
  <si>
    <t>5.9.6</t>
  </si>
  <si>
    <t>Columns, Pillars, Piers, Abutments, Posts and Struts.</t>
  </si>
  <si>
    <t>(c)</t>
  </si>
  <si>
    <t>5.9.5</t>
  </si>
  <si>
    <t>(d)</t>
  </si>
  <si>
    <t>5.9.3</t>
  </si>
  <si>
    <t>BRICK WORK</t>
  </si>
  <si>
    <t>SOR MORD 11-5-1 2019</t>
  </si>
  <si>
    <t>WOOD &amp; P.V.C WORK</t>
  </si>
  <si>
    <t>DSR VOL1 9.21.1</t>
  </si>
  <si>
    <t>Providing  and  fixing  ISI  marked  flush  door  shutters conforming  to   IS:  2202  (Part  I)  non-decorative  type, core  of  block  board  construction  with  frame   of  1st class  hard  wood  and  well  matched  commercial  3  ply veneering with vertical  grains or cross bands and face veneers   on   both   faces   of   shutters   35   mm   thick including  ISI  marked  Stainless  Steel  butt  hinges  with necessary screws.</t>
  </si>
  <si>
    <t>DSR VOL1 9.100.1</t>
  </si>
  <si>
    <t>Nos</t>
  </si>
  <si>
    <t>DSR VOL1 9.96</t>
  </si>
  <si>
    <t>9.96.1</t>
  </si>
  <si>
    <t>300x16 mm</t>
  </si>
  <si>
    <t>DSR VOL1 9.97</t>
  </si>
  <si>
    <t>Providing and fixing aluminium tower bolts ISI marked anodised   (anodic  coating  not  less  than  grade  AC  10 as  per  IS  :  1868  )  transparent  or  dyed   to  required colour or shade with necessary screws etc. complete</t>
  </si>
  <si>
    <t>9.97.2</t>
  </si>
  <si>
    <t>250x10 mm</t>
  </si>
  <si>
    <t>9.97.4</t>
  </si>
  <si>
    <t>150X10 MM</t>
  </si>
  <si>
    <t>DSR VOL1 9.101.1</t>
  </si>
  <si>
    <t>Providing   and   fixing   aluminium   hanging   floor   door stopper ISI  marked anodised (anodic coating not less than  grade  AC  10  as  per  IS  :  1868)   transparent  or dyed  to  required  colour  and  shade  with  necessary screws etc. complete. Single rubber stopper</t>
  </si>
  <si>
    <t>Each</t>
  </si>
  <si>
    <t>DSR VOL1 9.51.2</t>
  </si>
  <si>
    <t>(F)</t>
  </si>
  <si>
    <t>STEEL WORK</t>
  </si>
  <si>
    <t>DSR VOL1 10.14</t>
  </si>
  <si>
    <t>Providing   and   fixing   pressed   steel   door   frames confirming     to     IS:      4351     manufactured     from commercial  mild  steel  sheet  of  1.25  mm  thickness including    hinges   jamb,   lock   jamb,   bead   and   if required   angle   threshold   of   mild   steel   angle   of section  50x25mm,  or  base  ties  of  1.25mm  pressed mild   steel   welded   or   rigidly   fixed    together   by mechanical means, adjustable lugs with split  end tail to each jamb  including steel butt hinges 2.5mm thick with   mortar   guards,   lock   strike-plate   and    shock absorbers   as   specified   and    applying   a    coat   of approved  steel  primer  after   pre-treatment  of  the surface as directed by Engineer-in-charge</t>
  </si>
  <si>
    <t>10.14.1</t>
  </si>
  <si>
    <t>Profile  'B'   (Single Pattam)</t>
  </si>
  <si>
    <t>Rm</t>
  </si>
  <si>
    <t>DSR VOL1 10.25.2</t>
  </si>
  <si>
    <t>kg</t>
  </si>
  <si>
    <t>DSR VOL1 10.03</t>
  </si>
  <si>
    <t>DSR VOL1 10.30.2</t>
  </si>
  <si>
    <t>Providing  &amp;  fixing  glass  panes  with  putty  and  glazing clips  in  steel  doors,  windows,  clerestory  windows,  all complete with : 5.5 mm thick glass panes</t>
  </si>
  <si>
    <t>(G)</t>
  </si>
  <si>
    <t>FLOORING</t>
  </si>
  <si>
    <t>DSR VOL1 11.21</t>
  </si>
  <si>
    <t>(H)</t>
  </si>
  <si>
    <t>FINISHING</t>
  </si>
  <si>
    <t>SOR MORD 12-3</t>
  </si>
  <si>
    <t>12 mm  cement  plaster  of  mix :  1:6  (1 cement:  6 fine sand)</t>
  </si>
  <si>
    <t>Plastering  with  cement  mortar  (1:4),  15  mm  thick  on brickwork in substructure as per</t>
  </si>
  <si>
    <t>DSR VOL1 8.31</t>
  </si>
  <si>
    <r>
      <rPr>
        <sz val="10"/>
        <rFont val="Cambria"/>
        <family val="1"/>
        <scheme val="major"/>
      </rPr>
      <t>Providing  and  fixing  Ist  quality  ceramic  glazed  wall tiles    conforming   to   IS  :  15622  (thickness   to  be specified by the manufacture  )  of   approved   make  in all  colours,  shades  except  burgundy,  bottle  green, black   of    any   size   as  approved   by   Engineer-in- Charge  in   skirting,  risers   of   steps   and   dados  over 12 mm  thick  bed of cement Mortar 1:3 (1 cement : 3 coarse   sand)   and  jointing   with  grey   cement   slurry @    3.3kg   per    sqm     including    pointing    in    white cement   mixed   with   pigment   of   matching    shade
complete.</t>
    </r>
  </si>
  <si>
    <t>DSR VOL2 13.8</t>
  </si>
  <si>
    <t>Providing  and  applying  white  cement  based  putty  of average   thickness   1   mm,   of  approved   brand  and manufacturer,   over   the   plastered   wall   surface   to prepare the surface even and smooth complete.</t>
  </si>
  <si>
    <t>DSR VOL2 13.41.1</t>
  </si>
  <si>
    <t>Distempering  with  oil  bound  washable  distemper  of approved   brand  and  manufacture  to  give  an  even shade   (New   work   (two   or   more   coats)   over   and including  priming  coat   with  cement  primer)  in  Ceiling Area</t>
  </si>
  <si>
    <t>DSR VOL2 13.62.1</t>
  </si>
  <si>
    <t>Painting with synthetic enamel paint of approved brand and  manufacture  of  required  colour  to  give  an  even shade : Two or more coats on new work over an under coat of suitable shade with ordinary paint of approved brand and manufacture</t>
  </si>
  <si>
    <r>
      <rPr>
        <b/>
        <sz val="16"/>
        <rFont val="Cambria"/>
        <family val="1"/>
        <scheme val="major"/>
      </rPr>
      <t>DETAILED ESTIMATE REPORT FOR P.H.C. CENTER, SUMAN NAGAR,
HARIDWAR</t>
    </r>
  </si>
  <si>
    <t>ABSTRACT OF COST-</t>
  </si>
  <si>
    <r>
      <rPr>
        <b/>
        <u/>
        <sz val="11"/>
        <rFont val="Cambria"/>
        <family val="1"/>
        <scheme val="major"/>
      </rPr>
      <t> DETAILS OF MEASUREMENTS</t>
    </r>
  </si>
  <si>
    <r>
      <rPr>
        <b/>
        <sz val="11"/>
        <rFont val="Cambria"/>
        <family val="1"/>
        <scheme val="major"/>
      </rPr>
      <t>SL.
NO.</t>
    </r>
  </si>
  <si>
    <t>Particulars Items</t>
  </si>
  <si>
    <t>Measurements</t>
  </si>
  <si>
    <r>
      <rPr>
        <b/>
        <sz val="11"/>
        <rFont val="Cambria"/>
        <family val="1"/>
        <scheme val="major"/>
      </rPr>
      <t>Quantity   or
Contents</t>
    </r>
  </si>
  <si>
    <t>No.</t>
  </si>
  <si>
    <t>L.</t>
  </si>
  <si>
    <t>B.</t>
  </si>
  <si>
    <t>H.</t>
  </si>
  <si>
    <t>Column footings</t>
  </si>
  <si>
    <t>Tie beams</t>
  </si>
  <si>
    <t>X-X Axis</t>
  </si>
  <si>
    <r>
      <rPr>
        <sz val="10"/>
        <rFont val="Cambria"/>
        <family val="1"/>
        <scheme val="major"/>
      </rPr>
      <t>Filling available excavated  earth (excluding rock) in trenches,  plinth,  sides  of  foundations  etc.  in layers     not     exceeding     20cm     in      depth, consolidating      each      deposited      layer      by ramming and  watering,   lead  up to 50 m and lift
upto 1.5 m.</t>
    </r>
  </si>
  <si>
    <t>Supplying and filling in plinth with sand under floors, including watering,ramming, consolidating and dressing complete.</t>
  </si>
  <si>
    <t>Labour delivery room</t>
  </si>
  <si>
    <r>
      <rPr>
        <sz val="10"/>
        <rFont val="Cambria"/>
        <family val="1"/>
        <scheme val="major"/>
      </rPr>
      <t>Providing  concrete  for  plain/  reinforced  concrete in open foundations complete as
per drawings and technical specifications Clause 802,   803,   1202   &amp;   1203.P.C.C   grade   M   10,
Nominal mix 1:3:6</t>
    </r>
  </si>
  <si>
    <t>F1</t>
  </si>
  <si>
    <t>Flooring base</t>
  </si>
  <si>
    <r>
      <rPr>
        <sz val="10"/>
        <rFont val="Cambria"/>
        <family val="1"/>
        <scheme val="major"/>
      </rPr>
      <t>Providing  and  laying  damp-proof  course  40mm thick  with   cement  concrete  1:2:4  (1  cement  :
2   coarse   sand   :   4   graded   stone   aggregate
12.5mm nominal size).</t>
    </r>
  </si>
  <si>
    <r>
      <rPr>
        <sz val="11"/>
        <rFont val="Cambria"/>
        <family val="1"/>
        <scheme val="major"/>
      </rPr>
      <t>Making plinth protection 50 mm thick of cement concrete   1:3:6  (1   cement  :3   coarse  sand   :  6 graded  stone  aggregate  20  mm  nominal  size) over  75  mm  bed  by  dry  brick  ballast  40  mm nominal size well rammed and consolidated and grouted  with  fine  sand   including  finishing  the
top smooth</t>
    </r>
  </si>
  <si>
    <t>outer side of building</t>
  </si>
  <si>
    <r>
      <rPr>
        <sz val="10"/>
        <rFont val="Cambria"/>
        <family val="1"/>
        <scheme val="major"/>
      </rPr>
      <t>Providing  concrete  for  plain/  reinforced  concrete in open foundations complete as
per drawings and technical specifications Clause 802, 803, 1202 &amp; 1203, R.C.C grade M 20</t>
    </r>
  </si>
  <si>
    <r>
      <rPr>
        <sz val="10"/>
        <rFont val="Cambria"/>
        <family val="1"/>
        <scheme val="major"/>
      </rPr>
      <t>1:1.5:3 (1 cement  : 1.5  coarse sand  (zone-III): 3
graded stone aggregate 20 mm nominal size)</t>
    </r>
  </si>
  <si>
    <t>Footing</t>
  </si>
  <si>
    <t>Columns up to plinth level</t>
  </si>
  <si>
    <t>C1</t>
  </si>
  <si>
    <t>C2</t>
  </si>
  <si>
    <t>C3</t>
  </si>
  <si>
    <r>
      <rPr>
        <sz val="10"/>
        <rFont val="Cambria"/>
        <family val="1"/>
        <scheme val="major"/>
      </rPr>
      <t>Providing  and  laying  reinforced  cement  concrete in superstructure as per drawing
and technical specifications Clauses 800, 1205.4 and 1205.5 ,R.C.C grade M 20, height upto 5m</t>
    </r>
  </si>
  <si>
    <t>Columns up to roof slab</t>
  </si>
  <si>
    <t>S1</t>
  </si>
  <si>
    <t>Lintel</t>
  </si>
  <si>
    <t>W</t>
  </si>
  <si>
    <t>(e)</t>
  </si>
  <si>
    <t>Chajja</t>
  </si>
  <si>
    <r>
      <rPr>
        <sz val="10"/>
        <rFont val="Cambria"/>
        <family val="1"/>
        <scheme val="major"/>
      </rPr>
      <t>Steel   reinforcement   for   R.C.C.   work   including straightening, cutting, bending, placing in position and binding all complete upto plinth level. Thermo Mechanically  Treated  bars  of  grade  Fe-500D  or
more</t>
    </r>
  </si>
  <si>
    <t>Footing  @1.0%</t>
  </si>
  <si>
    <r>
      <rPr>
        <sz val="10"/>
        <rFont val="Cambria"/>
        <family val="1"/>
        <scheme val="major"/>
      </rPr>
      <t>density of steel 78.5q
per cum</t>
    </r>
  </si>
  <si>
    <t>Columns  @2.5%</t>
  </si>
  <si>
    <t>Beams @ 2.0%</t>
  </si>
  <si>
    <t>Slab  @ 1.0%</t>
  </si>
  <si>
    <t>Lintels   @ 1.0%</t>
  </si>
  <si>
    <t>Chajjas  @ 1.0%</t>
  </si>
  <si>
    <t>Sub Total</t>
  </si>
  <si>
    <t>Qtl</t>
  </si>
  <si>
    <t>Centring and shuttering including strutting,ropping etc. and  removal of form for</t>
  </si>
  <si>
    <r>
      <rPr>
        <sz val="10"/>
        <rFont val="Cambria"/>
        <family val="1"/>
        <scheme val="major"/>
      </rPr>
      <t>Foundations, footings, bases of columns, etc. for
mass concrete.</t>
    </r>
  </si>
  <si>
    <r>
      <rPr>
        <sz val="10"/>
        <rFont val="Cambria"/>
        <family val="1"/>
        <scheme val="major"/>
      </rPr>
      <t>Columns,  Pillars,  Piers,  Abutments,  Posts  and
Struts.</t>
    </r>
  </si>
  <si>
    <t>Columns</t>
  </si>
  <si>
    <t>Upto tie bems</t>
  </si>
  <si>
    <r>
      <rPr>
        <sz val="10"/>
        <rFont val="Cambria"/>
        <family val="1"/>
        <scheme val="major"/>
      </rPr>
      <t>Lintels, beams, plinth beams, girders, bressumers
and cantilevers.</t>
    </r>
  </si>
  <si>
    <t>Tie Beam (two sides)</t>
  </si>
  <si>
    <t>Slab beam (two side)</t>
  </si>
  <si>
    <t>Slab beam (bottom side)</t>
  </si>
  <si>
    <t>Lintel beam (two side)</t>
  </si>
  <si>
    <t>Total(c)</t>
  </si>
  <si>
    <r>
      <rPr>
        <sz val="10"/>
        <rFont val="Cambria"/>
        <family val="1"/>
        <scheme val="major"/>
      </rPr>
      <t>Suspended   floors,   roofs,   landings,   balconies
and  access platform.</t>
    </r>
  </si>
  <si>
    <r>
      <rPr>
        <sz val="10"/>
        <rFont val="Cambria"/>
        <family val="1"/>
        <scheme val="major"/>
      </rPr>
      <t>Brick    masonry    work    in    cement    mortar    in foundation complete excluding pointing and plastering     as    per    drawing    and    technical
specifications Clauses 600, 1202 &amp; 1203</t>
    </r>
  </si>
  <si>
    <t>Cement mortar 1:4 (1 cement : 4 coarse sand)</t>
  </si>
  <si>
    <t>9" thick Wall</t>
  </si>
  <si>
    <t>Long Wall</t>
  </si>
  <si>
    <t>Short Wall</t>
  </si>
  <si>
    <r>
      <rPr>
        <sz val="10"/>
        <rFont val="Cambria"/>
        <family val="1"/>
        <scheme val="major"/>
      </rPr>
      <t>Brick    masonry    work    in    cement    mortar    in substructure complete excepting pointing
and   plastering,   as   per   drawing   and   technical specification Clauses 602, 603, 604,
1202 &amp; 1204</t>
    </r>
  </si>
  <si>
    <t>Deduct for openings</t>
  </si>
  <si>
    <t>(-)</t>
  </si>
  <si>
    <t>WOOD &amp; FITTING WORK</t>
  </si>
  <si>
    <r>
      <rPr>
        <sz val="10"/>
        <rFont val="Cambria"/>
        <family val="1"/>
        <scheme val="major"/>
      </rPr>
      <t>Providing   and   fixing   ISI   marked   flush   door shutters  conforming  to   IS:  2202  (Part  I)  non- decorative type, core of block board construction with  frame   of  1st  class  hard  wood  and  well matched commercial 3 ply veneering with vertical grains or cross bands and  face veneers  on both faces   of   shutters   35   mm   thick   including   ISI marked    Stainless    Steel    butt    hinges    with
necessary screws.</t>
    </r>
  </si>
  <si>
    <t>Providing    and    fixing    aluminium    handles    ISI marked  anodised   (anodic  coating  not  less  than grade AC 10 as per IS : 1868) transparent or dyed to    required   colour   or   shade   with   necessary screws etc. complete : 125 mm</t>
  </si>
  <si>
    <r>
      <rPr>
        <sz val="11"/>
        <rFont val="Cambria"/>
        <family val="1"/>
        <scheme val="major"/>
      </rPr>
      <t>Providing and fixing aluminium sliding door bolts ISI  marked   anodised  (anodic  coating  not  less than grade AC 10 as per IS : 1868) transparent or dyed  to  required  colour  or shade  with  nuts and
screws etc. complete</t>
    </r>
  </si>
  <si>
    <r>
      <rPr>
        <sz val="11"/>
        <rFont val="Cambria"/>
        <family val="1"/>
        <scheme val="major"/>
      </rPr>
      <t>Providing  and  fixing  aluminium  tower  bolts  ISI marked  anodised   (anodic  coating  not  less  than grade  AC  10  as  per  IS  :  1868  )  transparent  or dyed  to required colour or shade with necessary
screws etc. complete</t>
    </r>
  </si>
  <si>
    <r>
      <rPr>
        <sz val="10"/>
        <rFont val="Cambria"/>
        <family val="1"/>
        <scheme val="major"/>
      </rPr>
      <t>Providing and fixing aluminium hanging floor door stopper ISI  marked anodised (anodic coating not less   than   grade   AC   10   as   per   IS   :   1868) transparent or dyed to required colour and shade with   necessary   screws   etc.   complete.   Single
rubber stopper</t>
    </r>
  </si>
  <si>
    <t>Providing and fixing fly proof galvanised M.S wire gauze  to  windows  and  clerestory  windows  using galvanised M.S. wire gauge with average width of aperture  1.4  mm  in  both  directions  with  wire  of dia. 0.63 mm. With 12 mm mild steel U beading.</t>
  </si>
  <si>
    <r>
      <rPr>
        <sz val="11"/>
        <rFont val="Cambria"/>
        <family val="1"/>
        <scheme val="major"/>
      </rPr>
      <t>Providing  and  fixing  pressed  steel  door  frames confirming   to   IS:    4351   manufactured   from commercial    mild    steel    sheet    of    1.25    mm thickness including  hinges jamb, lock jamb, bead and  if  required  angle  threshold   of  mild  steel angle   of    section   50x25mm,   or   base   ties   of
1.25mm   pressed   mild   steel   welded   or   rigidly fixed  together by mechanical means, adjustable lugs  with  split  end  tail  to  each  jamb   including steel   butt   hinges   2.5mm   thick   with   mortar guards, lock strike-plate and  shock absorbers as specified  and  applying  a  coat  of  approved  steel primer  after   pre-treatment  of  the  surface  as directed by Engineer-in-charge</t>
    </r>
  </si>
  <si>
    <t>Steel work welded in built up section/framed work including   cutting,  hoisting,  fixing  in  position  and applying a priming coat of approved steel primer using steel etc. as required.  In  gratings,  frames, guard  bar,  ladder,  railings,  brackets,  gates and similar works.</t>
  </si>
  <si>
    <t>(At 15.00Kg per Sqm)</t>
  </si>
  <si>
    <r>
      <rPr>
        <sz val="10"/>
        <rFont val="Cambria"/>
        <family val="1"/>
        <scheme val="major"/>
      </rPr>
      <t>Providing  and  fixing  in  position  collapsible  steel shutters  with  vertical  channels  20x10x2  mm  and braced with flat iron diagonals 20x5 mm
size,  with  top  and  bottom  rail  of  T-iron  40x40x6 mm, with 40 mm dia steel pulleys, complete with bolts, nuts, locking arrangement, stoppers, handles,  including  applying   a  priming   coat  of approved steel primer.</t>
    </r>
  </si>
  <si>
    <r>
      <rPr>
        <sz val="10"/>
        <rFont val="Cambria"/>
        <family val="1"/>
        <scheme val="major"/>
      </rPr>
      <t>Providing  &amp;  fixing  glass  panes  with  putty  and glazing  clips  in  steel  doors,  windows,  clerestory windows,  all  complete  with  :  5.5  mm  thick  glass
panes</t>
    </r>
  </si>
  <si>
    <r>
      <rPr>
        <sz val="10"/>
        <rFont val="Cambria"/>
        <family val="1"/>
        <scheme val="major"/>
      </rPr>
      <t>Providing  and  fixing  10  mm  thick  acid  and/or
alkali resistant tiles of approved make and colour using acid and/or alkali resisting mortar bedding, and  joints  filled  with  acid  and/or  alkali  resisting cement  as  per  IS  :  4457,  complete  as  per  the direction of Engineer-in- Charge. In flooring on a bed  of  10  mm  thick  mortar  1:4  (1  acid  proof cement : 4 coarse sand) Acid and alkali resistant
tile</t>
    </r>
  </si>
  <si>
    <r>
      <rPr>
        <sz val="10"/>
        <rFont val="Cambria"/>
        <family val="1"/>
        <scheme val="major"/>
      </rPr>
      <t>12 mm cement plaster of mix :  1:6 (1 cement: 6
fine sand)</t>
    </r>
  </si>
  <si>
    <r>
      <rPr>
        <sz val="10"/>
        <rFont val="Cambria"/>
        <family val="1"/>
        <scheme val="major"/>
      </rPr>
      <t>Plastering with cement mortar (1:4), 15 mm thick on brickwork in substructure as per
technical specification Clauses 613.4 &amp; 1204</t>
    </r>
  </si>
  <si>
    <t>External walls</t>
  </si>
  <si>
    <t>x axis</t>
  </si>
  <si>
    <t>y axis</t>
  </si>
  <si>
    <t>Providing  and  fixing  Ist  quality  ceramic  glazed wall   tiles    conforming   to   IS :  15622  (thickness to be specified by the manufacture ) of  approved make  in  all  colours,  shades  except  burgundy, bottle green, black of  any  size  as approved  by Engineer-in-Charge  in   skirting,  risers   of   steps and   dados  over  12  mm  thick  bed  of  cement Mortar  1:3  (1  cement  :  3   coarse   sand)   and jointing   with  grey   cement   slurry   @   3.3kg  per sqm   including  pointing  in  white  cement  mixed with  pigment  of  matching   shade  complete.</t>
  </si>
  <si>
    <r>
      <rPr>
        <sz val="10"/>
        <rFont val="Cambria"/>
        <family val="1"/>
        <scheme val="major"/>
      </rPr>
      <t>Providing and applying white cement based putty of  average  thickness  1  mm,  of  approved  brand and manufacturer, over the plastered wall surface to    prepare    the    surface    even    and    smooth
complete.</t>
    </r>
  </si>
  <si>
    <t>Area of ceiling</t>
  </si>
  <si>
    <r>
      <rPr>
        <sz val="10"/>
        <rFont val="Cambria"/>
        <family val="1"/>
        <scheme val="major"/>
      </rPr>
      <t>Distempering  with  oil  bound  washable  distemper of  approved   brand  and  manufacture  to  give  an even shade (New work (two or more coats) over and including priming coat  with cement primer) in
Ceiling Area</t>
    </r>
  </si>
  <si>
    <t>Area same as above item of wall putty</t>
  </si>
  <si>
    <t>Painting with synthetic enamel paint of approved brand and manufacture of required colour to give an even shade : Two or more coats on new work over an under coat of suitable shade with ordinary paint of approved brand and manufacture</t>
  </si>
  <si>
    <t>Area 2.40 times the area of  doors</t>
  </si>
  <si>
    <t>Area same as windows girlls</t>
  </si>
  <si>
    <r>
      <rPr>
        <b/>
        <sz val="14"/>
        <rFont val="Cambria"/>
        <family val="1"/>
        <scheme val="major"/>
      </rPr>
      <t>DETAILED ESTIMATE REPORT FOR P.H.C. CENTER, SUMAN NAGAR,
HARIDWAR</t>
    </r>
  </si>
  <si>
    <t>SOR MORD 11-4-1-1</t>
  </si>
  <si>
    <r>
      <rPr>
        <sz val="10"/>
        <rFont val="Cambria"/>
        <family val="1"/>
        <scheme val="major"/>
      </rPr>
      <t>Providing  and  laying  in  position  cement  concrete  of specified grade   excluding  the  cost of  centering and shuttering  -  All   work  up  to   plinth   level   1:4:8   (1 Cement    :    4    coarse    sand    :    8    graded    stone
aggregate 40 mm nominal size).</t>
    </r>
  </si>
  <si>
    <r>
      <rPr>
        <sz val="10"/>
        <rFont val="Cambria"/>
        <family val="1"/>
        <scheme val="major"/>
      </rPr>
      <t>Providing   and   laying   damp-proof   course   40mm thick   with   cement   concrete   1:2:4   (1   cement   :  2 coarse  sand  :  4  graded  stone  aggregate 12.5mm
nominal size).</t>
    </r>
  </si>
  <si>
    <r>
      <rPr>
        <sz val="10"/>
        <rFont val="Cambria"/>
        <family val="1"/>
        <scheme val="major"/>
      </rPr>
      <t>Providing  concrete  for  plain/  reinforced  concrete  in open foundations complete as
per drawings and technical specifications Clause 802,
803, 1202 &amp; 1203, R.C.C grade M 20</t>
    </r>
  </si>
  <si>
    <r>
      <rPr>
        <sz val="10"/>
        <rFont val="Cambria"/>
        <family val="1"/>
        <scheme val="major"/>
      </rPr>
      <t>1:1.5:3  (1  cement  :  1.5  coarse  sand  (zone-III):  3
graded stone aggregate 20 mm nominal size)</t>
    </r>
  </si>
  <si>
    <t>SOR MORD 13-1-1-1-A</t>
  </si>
  <si>
    <r>
      <rPr>
        <sz val="10"/>
        <rFont val="Cambria"/>
        <family val="1"/>
        <scheme val="major"/>
      </rPr>
      <t>Providing  and  laying  reinforced  cement  concrete  in superstructure as per drawing
and technical specifications Clauses 800, 1205.4 and
1205.5 ,R.C.C grade M 20, height upto 5m</t>
    </r>
  </si>
  <si>
    <r>
      <rPr>
        <sz val="10"/>
        <rFont val="Cambria"/>
        <family val="1"/>
        <scheme val="major"/>
      </rPr>
      <t>Foundations,  footings,  bases   of   columns,  etc.  for
mass concrete.</t>
    </r>
  </si>
  <si>
    <r>
      <rPr>
        <sz val="10"/>
        <rFont val="Cambria"/>
        <family val="1"/>
        <scheme val="major"/>
      </rPr>
      <t>Brick  masonry  work  in  cement  mortar  in  foundation complete excluding pointing and
plastering as per drawing and technical specifications
Clauses 600, 1202 &amp; 1203</t>
    </r>
  </si>
  <si>
    <r>
      <rPr>
        <sz val="10"/>
        <rFont val="Cambria"/>
        <family val="1"/>
        <scheme val="major"/>
      </rPr>
      <t>Brick masonry work in cement mortar in substructure complete excepting pointing
and    plastering,    as    per    drawing    and    technical specification Clauses 602, 603, 604,
1202 &amp; 1204</t>
    </r>
  </si>
  <si>
    <r>
      <rPr>
        <sz val="10"/>
        <rFont val="Cambria"/>
        <family val="1"/>
        <scheme val="major"/>
      </rPr>
      <t>SOR MORD
12-3</t>
    </r>
  </si>
  <si>
    <r>
      <rPr>
        <b/>
        <sz val="10"/>
        <rFont val="Cambria"/>
        <family val="1"/>
        <scheme val="major"/>
      </rPr>
      <t>SL.
NO.</t>
    </r>
  </si>
  <si>
    <r>
      <rPr>
        <b/>
        <sz val="10"/>
        <rFont val="Cambria"/>
        <family val="1"/>
        <scheme val="major"/>
      </rPr>
      <t>Quantity   or
Contents</t>
    </r>
  </si>
  <si>
    <t>Providing and laying in position cement concrete of    specified    grade     excluding     the    cost    of centering  and  shuttering  -  All   work  up  to   plinth level   1:4:8   (1   Cement   :   4   coarse   sand   :   8 graded  stone  aggregate 40 mm nominal size).</t>
  </si>
  <si>
    <r>
      <rPr>
        <sz val="10"/>
        <rFont val="Cambria"/>
        <family val="1"/>
        <scheme val="major"/>
      </rPr>
      <t>Providing and laying in position specified grade of reinforced  cement concrete excluding the cost of centring, shuttering,  finishing and reinforcement -
All work upto plinth level</t>
    </r>
  </si>
  <si>
    <t>1:1.5:3 (1 cement : 1.5  coarse sand  (zone-III): 3 graded stone aggregate 20 mm nominal size)</t>
  </si>
  <si>
    <t>Total(a)</t>
  </si>
  <si>
    <t>Total(b)</t>
  </si>
  <si>
    <t>TOTAL (A+B+C)</t>
  </si>
  <si>
    <t>Reinforced  cement  concrete  work  in  walls  (any thickness),       including      attached      pilasters, buttresses,   plinth   and   string   courses,    fillets, columns,   pillars,   piers,abutments,   posts   and struts  etc.  upto   floor  five  level  excluding  cost of centring,  shuttering,  finishing  and  reinforcement 1:1.5:3    (1    cement    :    1.5    coarse   sand    :   3 graded  stone  aggregate 20 mm nominal size)</t>
  </si>
  <si>
    <t>Columns above ground</t>
  </si>
  <si>
    <r>
      <rPr>
        <sz val="10"/>
        <rFont val="Cambria"/>
        <family val="1"/>
        <scheme val="major"/>
      </rPr>
      <t>Centring and shuttering including strutting,ropping
etc. and  removal of form for</t>
    </r>
  </si>
  <si>
    <r>
      <rPr>
        <sz val="10"/>
        <rFont val="Cambria"/>
        <family val="1"/>
        <scheme val="major"/>
      </rPr>
      <t>Brick  work  with  common  burnt  clay  F.P.S.  (non modular)   bricks   of   class   designation   7.5   in foundation  and  plinth  in:  Cement  mortar  1:6  (1
cement : 6 coarse sand)</t>
    </r>
  </si>
  <si>
    <t>Cement mortar 1:6 (1 cement : 6 coarse sand)</t>
  </si>
  <si>
    <r>
      <rPr>
        <sz val="10"/>
        <rFont val="Cambria"/>
        <family val="1"/>
        <scheme val="major"/>
      </rPr>
      <t>Brick  work  with  common  burnt  clay  F.P.S.  (non modular)   bricks   of   class   designation   7.5   in superstructure  above  plinth  level  up  to  floor  V level in  all shapes  and sizes  in : Cement mortar
1:6 (1 cement : 6 coarse sand)</t>
    </r>
  </si>
  <si>
    <t>Column</t>
  </si>
  <si>
    <r>
      <rPr>
        <sz val="10"/>
        <rFont val="Cambria"/>
        <family val="1"/>
        <scheme val="major"/>
      </rPr>
      <t>12 mm cement plaster of mix : 1:6 (1 cement: 6
fine sand)</t>
    </r>
  </si>
  <si>
    <t>Internal walls (same as External wall)</t>
  </si>
  <si>
    <r>
      <rPr>
        <b/>
        <u/>
        <sz val="14"/>
        <rFont val="Cambria"/>
        <family val="1"/>
        <scheme val="major"/>
      </rPr>
      <t>ABSTRACT OF COST -  (WATER SUPPLY)</t>
    </r>
  </si>
  <si>
    <r>
      <rPr>
        <b/>
        <sz val="11"/>
        <rFont val="Cambria"/>
        <family val="1"/>
        <scheme val="major"/>
      </rPr>
      <t>SL.No
.</t>
    </r>
  </si>
  <si>
    <t>D.S.R 2023</t>
  </si>
  <si>
    <t>(18.10.1)</t>
  </si>
  <si>
    <t>Providing  and  fixing  G.I.  pipes  complete with   G.I.   fittings   and    clamps,   including cutting   and   making   good  the   walls   etc. Iinternal work - Exposed on  wall</t>
  </si>
  <si>
    <t>15 mm dia nominal bore</t>
  </si>
  <si>
    <t>Meter</t>
  </si>
  <si>
    <t>(18.49.1)</t>
  </si>
  <si>
    <r>
      <rPr>
        <sz val="10"/>
        <rFont val="Cambria"/>
        <family val="1"/>
        <scheme val="major"/>
      </rPr>
      <t>Providing and fixing C.P. brass bib cock of
approved quality 15 mm nominial bore</t>
    </r>
  </si>
  <si>
    <r>
      <rPr>
        <sz val="10"/>
        <rFont val="Cambria"/>
        <family val="1"/>
        <scheme val="major"/>
      </rPr>
      <t>Providing and placing on terrace (at all floor levels)  polyethylene  water  storage  tank  ISI
:12701   marked   with   cover   and   suitable locking arrangement and making necessary holes  for  inlet,  outlet,  and  overflow  pipes but without fitting and the base support for
tank.</t>
    </r>
  </si>
  <si>
    <t>Liter</t>
  </si>
  <si>
    <r>
      <rPr>
        <b/>
        <u/>
        <sz val="14"/>
        <rFont val="Cambria"/>
        <family val="1"/>
        <scheme val="major"/>
      </rPr>
      <t> WATER SUPPLY </t>
    </r>
  </si>
  <si>
    <t>Quantity   or Contents</t>
  </si>
  <si>
    <r>
      <rPr>
        <sz val="10"/>
        <rFont val="Cambria"/>
        <family val="1"/>
        <scheme val="major"/>
      </rPr>
      <t>Providing and fixing G.I. pipes complete with G.I. fittings and  clamps, including cutting and making good  the  walls  etc.  Iinternal  work  -  Exposed  on
wall</t>
    </r>
  </si>
  <si>
    <t>Internal pipe &amp; wet riser to O.H.T</t>
  </si>
  <si>
    <t>M</t>
  </si>
  <si>
    <r>
      <rPr>
        <sz val="10"/>
        <rFont val="Cambria"/>
        <family val="1"/>
        <scheme val="major"/>
      </rPr>
      <t>Providing   and   fixing   C.P.   brass   bib   cock   of
approved quality 15 mm nominial bore</t>
    </r>
  </si>
  <si>
    <t>Ground floor</t>
  </si>
  <si>
    <r>
      <rPr>
        <sz val="10"/>
        <rFont val="Cambria"/>
        <family val="1"/>
        <scheme val="major"/>
      </rPr>
      <t>Providing  and  placing  on  terrace  (at  all  floor levels) polyethylene water storage tank ISI :12701 marked     with     cover     and     suitable    locking arrangement  and  making  necessary  holes  for inlet, outlet, and overflow pipes but without fitting
and the base support for tank.</t>
    </r>
  </si>
  <si>
    <t>Lit</t>
  </si>
  <si>
    <r>
      <rPr>
        <b/>
        <u/>
        <sz val="14"/>
        <rFont val="Cambria"/>
        <family val="1"/>
        <scheme val="major"/>
      </rPr>
      <t>ABSTRACT OF COST- (SANITRAY WORKS)</t>
    </r>
  </si>
  <si>
    <t>VOL2 17.2</t>
  </si>
  <si>
    <r>
      <rPr>
        <sz val="10"/>
        <rFont val="Cambria"/>
        <family val="1"/>
        <scheme val="major"/>
      </rPr>
      <t>Providing  and  fixing  white  vitreous  china pedestal  type  water closet  (European  type W.C.  pan)  with  seat  and  lid,  10  litre  low level white P.V.C. flushing cistern, including flush pipe, with manually controlled device (handle lever), conforming to IS : 7231, with all fittings and
fixtures   complete,   including   cutting   and making good the walls and floors wherever required  W.C.  pan  with  ISI  marked  white solid plastic seat and lid</t>
    </r>
  </si>
  <si>
    <t>VOL2 17.7.1</t>
  </si>
  <si>
    <t>Providing  and  fixing  wash  basin  with  C.I. brackets, 15 mm C.P . brass pillar taps, 32 mm C.P . brass waste of standard pattern, including  painting  of  fittings  and  brackets, cutting    and    making    good    the    walls wherever   require:White    Vitreous    China Wash  basin  size  630x450  mm  with  a  pair of 15 mm C.P . brass pillar taps</t>
  </si>
  <si>
    <t>VOL2 17.35</t>
  </si>
  <si>
    <t>Providing and fixing soil , waste and vent pipes:</t>
  </si>
  <si>
    <t>17.35.1.1</t>
  </si>
  <si>
    <t>100 mm dia.</t>
  </si>
  <si>
    <t>17.35.2.1</t>
  </si>
  <si>
    <t>75 mm dia</t>
  </si>
  <si>
    <r>
      <rPr>
        <b/>
        <u/>
        <sz val="14"/>
        <rFont val="Cambria"/>
        <family val="1"/>
        <scheme val="major"/>
      </rPr>
      <t> SANITRAY WORKS </t>
    </r>
  </si>
  <si>
    <r>
      <rPr>
        <sz val="10"/>
        <rFont val="Cambria"/>
        <family val="1"/>
        <scheme val="major"/>
      </rPr>
      <t>Providing  and  fixing  water  closet  squatting  pan (Indian type W.C. pan ) with 100 mm sand cast Iron P or S trap, 10 litre low level white P .V .C. flushing cistern,    including    flush    pipe,    with    manually controlled device (handle lever) conforming to IS : 7231,   with   all   fittings   and   fixtures   complete, including  cutting  and  making  good  the  walls  and floors   wherever   required:White   Vitreous   china Orissa pattern W.C. pan of size 580x440 mm with
integral type foot rests</t>
    </r>
  </si>
  <si>
    <r>
      <rPr>
        <sz val="10"/>
        <rFont val="Cambria"/>
        <family val="1"/>
        <scheme val="major"/>
      </rPr>
      <t>Providing  and  fixing  white  vitreous  china  pedestal type  water  closet  (European  type  W.C.  pan)  with seat and lid, 10 litre low level white P.V.C. flushing cistern,    including    flush    pipe,    with    manually controlled device (handle lever), conforming to IS : 7231, with all fittings and
fixtures   complete,   including   cutting   and   making good the  walls and  floors wherever  required W.C. pan with ISI marked white solid plastic seat and lid</t>
    </r>
  </si>
  <si>
    <r>
      <rPr>
        <sz val="10"/>
        <rFont val="Cambria"/>
        <family val="1"/>
        <scheme val="major"/>
      </rPr>
      <t>Providing and fixing wash basin with C.I. brackets, 15 mm C.P . brass pillar taps, 32 mm C.P . brass waste  of  standard  pattern,  including  painting  of fittings and brackets, cutting and making good the walls wherever require:White Vitreous China Wash basin size 630x450 mm with a pair of 15 mm C.P .
brass pillar taps</t>
    </r>
  </si>
  <si>
    <r>
      <rPr>
        <sz val="10"/>
        <rFont val="Cambria"/>
        <family val="1"/>
        <scheme val="major"/>
      </rPr>
      <t>Providing  and  fixing  white  vitreous  china  flat  back or  wall  corner  type  lipped  front  urinal  basin  of 430x260x350 mm and 340x410x265 mm
sizes  respectively  with  automatic  flushing  cistern with standard flush pipe and C.P. brass spreaders with   brass   unions   and   G.I   clamps   complete, including  painting  of  fittings  and  brackets,  cutting and  making  good  the  walls  and  floors  wherever required :One urinal basin with 5 litre white P.V.C.
automatic flushing cistern</t>
    </r>
  </si>
  <si>
    <t>ground floor</t>
  </si>
  <si>
    <t>Providing   and   fixing   M.S.   holder-bat   clamps   of approved design to Sand Cast iron/cast iron (spun) pipe  embedded  in  and  including  cement  concrete blocks  10x10x10  cm  of  1:2:4  mix  (1  cement  :  2 coarse  sand  :  4  graded  stone  aggregate  20  mm nominal  size),  including  cost  of  cutting  holes  and making good the walls etc. :For 100 mm dia pipe</t>
  </si>
  <si>
    <t>75 mm</t>
  </si>
  <si>
    <t>Providing  and  fixing  bend  of  required  degree  with access  door,  insertion  rubber  washer  3  mm  thick, bolts and nuts complete.</t>
  </si>
  <si>
    <t>Providing and fixing plain bend of required degree.</t>
  </si>
  <si>
    <t>Sand cast iron S&amp;S as per IS - 1729</t>
  </si>
  <si>
    <t>Sand cast iron S&amp;S as per IS -1729</t>
  </si>
  <si>
    <r>
      <rPr>
        <sz val="10"/>
        <rFont val="Cambria"/>
        <family val="1"/>
        <scheme val="major"/>
      </rPr>
      <t>Providing  and  fixing  100  mm  sand  cast  iron   S&amp;S
heel rest sanitry bend of required degree.</t>
    </r>
  </si>
  <si>
    <t>100 mm SCI S&amp;S heel rest sanitary bend</t>
  </si>
  <si>
    <t>W.cs</t>
  </si>
  <si>
    <t>Providing  and  fixing  single  equal  plain  junction  of required  degree  with  access  door  insertion  rubber washer 3 mm thick bolts and nuts complete.</t>
  </si>
  <si>
    <t>100x100x100 mm</t>
  </si>
  <si>
    <t>75x75x75mm</t>
  </si>
  <si>
    <r>
      <rPr>
        <sz val="10"/>
        <rFont val="Cambria"/>
        <family val="1"/>
        <scheme val="major"/>
      </rPr>
      <t>Providing  and  fixing  100  mm  sand  cast  iron   s&amp;s
terminal guard</t>
    </r>
  </si>
  <si>
    <t>100 mm SCI sands terminal guard</t>
  </si>
  <si>
    <t>100mm</t>
  </si>
  <si>
    <t>Providing  and  fixing  100  mm  sand  cast  iron  S&amp;S collar</t>
  </si>
  <si>
    <t>100 mm SCI sands collar</t>
  </si>
  <si>
    <t>Providing and fixing 100 mm M.S stays and clamps for  sand  cast  iron  /centrifugally  cast  (squn)  iron pipes of diameter:</t>
  </si>
  <si>
    <t>100 mm MS stays and clamps</t>
  </si>
  <si>
    <r>
      <rPr>
        <sz val="10"/>
        <rFont val="Cambria"/>
        <family val="1"/>
        <scheme val="major"/>
      </rPr>
      <t>Providing  and  fixing  trap  of  self  cleansing  design with screwed down or hinged grating with or without vent  arm  complete,  including  cost  of  cutting  and
making good the walls and floors:</t>
    </r>
  </si>
  <si>
    <t>100 mm inlet and 75 mm outlet SCI tarp</t>
  </si>
  <si>
    <t>Wash basin</t>
  </si>
  <si>
    <t>100 mm inlet and 100 mm outlet SCI tarp</t>
  </si>
  <si>
    <t>For urinials</t>
  </si>
  <si>
    <t>WORK COST</t>
  </si>
  <si>
    <t xml:space="preserve">SCOPE OF WORK </t>
  </si>
  <si>
    <t>Female ward with water closet and Bathroom</t>
  </si>
  <si>
    <t>SOR MORTH 12-1-1-A-1  2019</t>
  </si>
  <si>
    <t>SOR MOTH 12-1-1-A-1 2019</t>
  </si>
  <si>
    <t>Earth work in excavation of foundation of structures as per drawing and technical 
specification, including setting out, construction of shoring and bracing, removal of 
stumps and other deleterious matter, dressing of sides and bottom and backfilling with 
approved material.
12-1-1 Ordinary soil</t>
  </si>
  <si>
    <t>SOR MORD 12-8-C</t>
  </si>
  <si>
    <t>SOR MORD 14-1-A-1-1-P 2019</t>
  </si>
  <si>
    <t>15 mm cement plaster of mix : 1:6 (1 cement: 6 fine
sand)</t>
  </si>
  <si>
    <t>ABSTRACT OF COST</t>
  </si>
  <si>
    <t>SL. No.</t>
  </si>
  <si>
    <t>ABSTRACT OF COST - BOUNDARY WALL (47 M)</t>
  </si>
  <si>
    <t>S. No.</t>
  </si>
  <si>
    <t>Earth work in excavation of foundation of structures as per drawing and technical  specification, including setting out, construction of shoring and bracing, removal of  stumps and other deleterious matter, dressing of sides and bottom and backfilling with approved material.
12-1-1 Ordinary soil</t>
  </si>
  <si>
    <t>Supplying  and  filling  in  plinth  with  sand  under  floors, including      watering,ramming,      consolidating      and dressing complete.</t>
  </si>
  <si>
    <t>Providing    and    laying    damp-proof    course    40mm thick   with    cement   concrete   1:2:4   (1   cement   :   2 coarse   sand   :   4   graded   stone   aggregate  12.5mm nominal size).</t>
  </si>
  <si>
    <t>Providing  concrete  for  plain/  reinforced  concrete  in open foundations complete as per drawings and technical specifications Clause 802, 803, 1202 &amp; 1203, R.C.C grade M 20</t>
  </si>
  <si>
    <t>1:1.5:3  (1  cement   :   1.5  coarse  sand  (zone-III):  3 graded stone aggregate 20 mm nominal size)</t>
  </si>
  <si>
    <t>Providing  and  laying  reinforced  cement  concrete  in superstructure as per drawing and  technical  specifications  Clauses  800,  1205.4  and 1205.5 ,R.C.C grade M 20, height upto 5m</t>
  </si>
  <si>
    <t>Foundations, footings, bases of columns, etc. for mass concrete.</t>
  </si>
  <si>
    <t>Lintels, beams, plinth beams, girders, bressumers and cantilevers.</t>
  </si>
  <si>
    <t>Suspended   floors,   roofs,   landings,   balconies   and access platform.</t>
  </si>
  <si>
    <t>Brick  masonry  work  in  cement  mortar  in  foundation complete excluding pointing and plastering as  per  drawing  and  technical specifications Clauses 600, 1202 &amp; 1203</t>
  </si>
  <si>
    <t>Brick  masonry work  in  cement  mortar  in substructure complete excepting pointing and    plastering,    as    per    drawing    and    technical specification Clauses 602, 603, 604,
1202 &amp; 1204</t>
  </si>
  <si>
    <t>Providing  and  fixing  aluminium  handles  ISI  marked anodised   (anodic  coating  not  less  than  grade  AC  10 as  per  IS  :  1868)  transparent  or  dyed  to   required colour or shade with necessary screws etc. complete : 125 mm</t>
  </si>
  <si>
    <t>Providing  and  fixing  aluminium  sliding  door  bolts  ISI marked  anodised (anodic coating not less than grade AC  10  as  per  IS  :  1868)  transparent  or   dyed  to required  colour  or  shade  with  nuts  and  screws  etc. complete</t>
  </si>
  <si>
    <t>Providing  and  fixing  fly  proof  galvanised  M.S  wire gauze   to   windows   and   clerestory   windows   using galvanised  M.S.  wire  gauge  with  average  width  of aperture  1.4  mm  in  both  directions  with  wire  of  dia.
0.63 mm. With 12 mm mild steel U beading.</t>
  </si>
  <si>
    <t>Steel  work  welded  in  built  up  section/framed  work including    cutting,   hoisting,   fixing   in   position   and applying a priming coat of approved steel primer  using steel  etc.  as  required.   In   gratings,   frames,   guard bar,   ladder,   railings,   brackets,   gates  and  similar works.</t>
  </si>
  <si>
    <t>Providing   and   fixing   in   position   collapsible   steel shutters   with   vertical   channels   20x10x2   mm   and braced with flat iron diagonals 20x5 mm size,  with  top  and  bottom  rail  of  T-iron  40x40x6  mm, with 40 mm dia steel pulleys, complete with bolts, nuts, locking arrangement, stoppers,</t>
  </si>
  <si>
    <t>Providing  and  fixing  10  mm  thick  acid  and/or  alkali resistant tiles of approved make and colour using acid and/or alkali resisting mortar bedding, and joints filled with  acid  and/or  alkali  resisting  cement  as  per  IS  : 4457,  complete  as  per  the  direction  of  Engineer-in- Charge. In flooring on a bed of 10 mm thick mortar 1:4 (1 acid proof cement : 4 coarse sand) Acid and alkali resistant tile</t>
  </si>
  <si>
    <t>DSR VOL 1 4.17</t>
  </si>
  <si>
    <t>DSR VOL 1 4.1</t>
  </si>
  <si>
    <t>PHHF Contribution (85%)</t>
  </si>
  <si>
    <t>Local Contribution (Kind/Cash) (15%)</t>
  </si>
  <si>
    <t>GST 18% (On PPHF Contribution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</si>
</sst>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
  </numFmts>
  <fonts count="23" x14ac:knownFonts="1">
    <font>
      <sz val="10"/>
      <color rgb="FF000000"/>
      <name val="Times New Roman"/>
      <charset val="204"/>
    </font>
    <font>
      <b/>
      <sz val="14"/>
      <color rgb="FF000000"/>
      <name val="Cambria"/>
      <family val="1"/>
      <scheme val="major"/>
    </font>
    <font>
      <sz val="14"/>
      <color rgb="FF000000"/>
      <name val="Cambria"/>
      <family val="1"/>
      <scheme val="major"/>
    </font>
    <font>
      <b/>
      <sz val="16"/>
      <color rgb="FF000000"/>
      <name val="Cambria"/>
      <family val="1"/>
      <scheme val="major"/>
    </font>
    <font>
      <sz val="10"/>
      <color rgb="FF000000"/>
      <name val="Cambria"/>
      <family val="1"/>
      <scheme val="major"/>
    </font>
    <font>
      <sz val="12"/>
      <color rgb="FF000000"/>
      <name val="Cambria"/>
      <family val="1"/>
      <scheme val="major"/>
    </font>
    <font>
      <sz val="12"/>
      <name val="Cambria"/>
      <family val="1"/>
      <scheme val="major"/>
    </font>
    <font>
      <b/>
      <sz val="12"/>
      <color rgb="FF000000"/>
      <name val="Cambria"/>
      <family val="1"/>
      <scheme val="major"/>
    </font>
    <font>
      <b/>
      <sz val="16"/>
      <name val="Cambria"/>
      <family val="1"/>
      <scheme val="major"/>
    </font>
    <font>
      <b/>
      <sz val="14"/>
      <name val="Cambria"/>
      <family val="1"/>
      <scheme val="major"/>
    </font>
    <font>
      <b/>
      <u/>
      <sz val="14"/>
      <name val="Cambria"/>
      <family val="1"/>
      <scheme val="major"/>
    </font>
    <font>
      <b/>
      <sz val="13"/>
      <name val="Cambria"/>
      <family val="1"/>
      <scheme val="major"/>
    </font>
    <font>
      <sz val="10"/>
      <name val="Cambria"/>
      <family val="1"/>
      <scheme val="major"/>
    </font>
    <font>
      <sz val="11"/>
      <color rgb="FF000000"/>
      <name val="Cambria"/>
      <family val="1"/>
      <scheme val="major"/>
    </font>
    <font>
      <b/>
      <sz val="11"/>
      <name val="Cambria"/>
      <family val="1"/>
      <scheme val="major"/>
    </font>
    <font>
      <b/>
      <sz val="10"/>
      <color rgb="FF000000"/>
      <name val="Cambria"/>
      <family val="1"/>
      <scheme val="major"/>
    </font>
    <font>
      <b/>
      <sz val="11"/>
      <color rgb="FF000000"/>
      <name val="Cambria"/>
      <family val="1"/>
      <scheme val="major"/>
    </font>
    <font>
      <b/>
      <sz val="10"/>
      <name val="Cambria"/>
      <family val="1"/>
      <scheme val="major"/>
    </font>
    <font>
      <sz val="11"/>
      <name val="Cambria"/>
      <family val="1"/>
      <scheme val="major"/>
    </font>
    <font>
      <b/>
      <u/>
      <sz val="11"/>
      <name val="Cambria"/>
      <family val="1"/>
      <scheme val="major"/>
    </font>
    <font>
      <b/>
      <sz val="12"/>
      <name val="Cambria"/>
      <family val="1"/>
      <scheme val="major"/>
    </font>
    <font>
      <b/>
      <sz val="9"/>
      <name val="Cambria"/>
      <family val="1"/>
      <scheme val="major"/>
    </font>
    <font>
      <b/>
      <u/>
      <sz val="12"/>
      <name val="Cambria"/>
      <family val="1"/>
      <scheme val="major"/>
    </font>
  </fonts>
  <fills count="2">
    <fill>
      <patternFill patternType="none"/>
    </fill>
    <fill>
      <patternFill patternType="gray125"/>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rgb="FF000000"/>
      </top>
      <bottom style="thin">
        <color indexed="64"/>
      </bottom>
      <diagonal/>
    </border>
  </borders>
  <cellStyleXfs count="1">
    <xf numFmtId="0" fontId="0" fillId="0" borderId="0"/>
  </cellStyleXfs>
  <cellXfs count="295">
    <xf numFmtId="0" fontId="0" fillId="0" borderId="0" xfId="0" applyAlignment="1">
      <alignment horizontal="left" vertical="top"/>
    </xf>
    <xf numFmtId="0" fontId="1" fillId="0" borderId="14" xfId="0" applyFont="1" applyBorder="1" applyAlignment="1">
      <alignment horizontal="left" vertical="center"/>
    </xf>
    <xf numFmtId="0" fontId="1" fillId="0" borderId="14" xfId="0" applyFont="1" applyBorder="1" applyAlignment="1">
      <alignment horizontal="center" vertical="center"/>
    </xf>
    <xf numFmtId="0" fontId="2" fillId="0" borderId="14" xfId="0" applyFont="1" applyBorder="1" applyAlignment="1">
      <alignment horizontal="left" vertical="center"/>
    </xf>
    <xf numFmtId="2" fontId="2" fillId="0" borderId="14" xfId="0" applyNumberFormat="1" applyFont="1" applyBorder="1" applyAlignment="1">
      <alignment horizontal="center" vertical="center"/>
    </xf>
    <xf numFmtId="2" fontId="1" fillId="0" borderId="14" xfId="0" applyNumberFormat="1" applyFont="1" applyBorder="1" applyAlignment="1">
      <alignment horizontal="center" vertical="center"/>
    </xf>
    <xf numFmtId="0" fontId="4" fillId="0" borderId="0" xfId="0" applyFont="1" applyAlignment="1">
      <alignment horizontal="left" vertical="top"/>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6" fillId="0" borderId="24" xfId="0" applyFont="1" applyBorder="1" applyAlignment="1">
      <alignment horizontal="left" vertical="center" wrapText="1"/>
    </xf>
    <xf numFmtId="0" fontId="5" fillId="0" borderId="26" xfId="0" applyFont="1" applyBorder="1" applyAlignment="1">
      <alignment horizontal="left" vertical="top"/>
    </xf>
    <xf numFmtId="0" fontId="4" fillId="0" borderId="2" xfId="0" applyFont="1" applyBorder="1" applyAlignment="1">
      <alignment horizontal="left" wrapText="1"/>
    </xf>
    <xf numFmtId="0" fontId="4" fillId="0" borderId="4" xfId="0" applyFont="1" applyBorder="1" applyAlignment="1">
      <alignment horizontal="left" wrapText="1"/>
    </xf>
    <xf numFmtId="0" fontId="4" fillId="0" borderId="1" xfId="0" applyFont="1" applyBorder="1" applyAlignment="1">
      <alignment horizontal="left" wrapText="1"/>
    </xf>
    <xf numFmtId="1" fontId="4" fillId="0" borderId="1" xfId="0" applyNumberFormat="1" applyFont="1" applyBorder="1" applyAlignment="1">
      <alignment horizontal="center" vertical="top" shrinkToFit="1"/>
    </xf>
    <xf numFmtId="0" fontId="12" fillId="0" borderId="1" xfId="0" applyFont="1" applyBorder="1" applyAlignment="1">
      <alignment horizontal="left" vertical="top" wrapText="1" indent="1"/>
    </xf>
    <xf numFmtId="0" fontId="12" fillId="0" borderId="1" xfId="0" applyFont="1" applyBorder="1" applyAlignment="1">
      <alignment horizontal="left" vertical="top" wrapText="1"/>
    </xf>
    <xf numFmtId="0" fontId="4" fillId="0" borderId="1" xfId="0" applyFont="1" applyBorder="1" applyAlignment="1">
      <alignment horizontal="left"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1" fontId="4" fillId="0" borderId="1" xfId="0" applyNumberFormat="1" applyFont="1" applyBorder="1" applyAlignment="1">
      <alignment horizontal="center" vertical="center" shrinkToFit="1"/>
    </xf>
    <xf numFmtId="2" fontId="4" fillId="0" borderId="0" xfId="0" applyNumberFormat="1" applyFont="1" applyAlignment="1">
      <alignment horizontal="right" vertical="top" shrinkToFit="1"/>
    </xf>
    <xf numFmtId="0" fontId="4" fillId="0" borderId="0" xfId="0" applyFont="1" applyAlignment="1">
      <alignment horizontal="left" vertical="center" wrapText="1"/>
    </xf>
    <xf numFmtId="2" fontId="16" fillId="0" borderId="1" xfId="0" applyNumberFormat="1" applyFont="1" applyBorder="1" applyAlignment="1">
      <alignment horizontal="center" vertical="top" shrinkToFit="1"/>
    </xf>
    <xf numFmtId="0" fontId="14" fillId="0" borderId="1" xfId="0" applyFont="1" applyBorder="1" applyAlignment="1">
      <alignment horizontal="center" vertical="center" wrapText="1"/>
    </xf>
    <xf numFmtId="0" fontId="17" fillId="0" borderId="1" xfId="0" applyFont="1" applyBorder="1" applyAlignment="1">
      <alignment horizontal="center" vertical="top" wrapText="1"/>
    </xf>
    <xf numFmtId="0" fontId="17" fillId="0" borderId="1" xfId="0" applyFont="1" applyBorder="1" applyAlignment="1">
      <alignment horizontal="left" vertical="top" wrapText="1"/>
    </xf>
    <xf numFmtId="0" fontId="12" fillId="0" borderId="1" xfId="0" applyFont="1" applyBorder="1" applyAlignment="1">
      <alignment horizontal="center" vertical="top" wrapText="1"/>
    </xf>
    <xf numFmtId="0" fontId="4" fillId="0" borderId="1" xfId="0" applyFont="1" applyBorder="1" applyAlignment="1">
      <alignment horizontal="left" vertical="top" wrapText="1"/>
    </xf>
    <xf numFmtId="0" fontId="18" fillId="0" borderId="1" xfId="0" applyFont="1" applyBorder="1" applyAlignment="1">
      <alignment horizontal="left" vertical="top" wrapText="1"/>
    </xf>
    <xf numFmtId="2" fontId="4" fillId="0" borderId="1" xfId="0" applyNumberFormat="1" applyFont="1" applyBorder="1" applyAlignment="1">
      <alignment horizontal="center" vertical="center" shrinkToFit="1"/>
    </xf>
    <xf numFmtId="0" fontId="12" fillId="0" borderId="1" xfId="0" applyFont="1" applyBorder="1" applyAlignment="1">
      <alignment horizontal="center" vertical="center" wrapText="1"/>
    </xf>
    <xf numFmtId="2" fontId="4" fillId="0" borderId="1" xfId="0" applyNumberFormat="1" applyFont="1" applyBorder="1" applyAlignment="1">
      <alignment horizontal="left" vertical="top" indent="3" shrinkToFit="1"/>
    </xf>
    <xf numFmtId="1" fontId="13" fillId="0" borderId="1" xfId="0" applyNumberFormat="1" applyFont="1" applyBorder="1" applyAlignment="1">
      <alignment horizontal="center" vertical="top" shrinkToFit="1"/>
    </xf>
    <xf numFmtId="0" fontId="18" fillId="0" borderId="1" xfId="0" applyFont="1" applyBorder="1" applyAlignment="1">
      <alignment horizontal="center" vertical="top" wrapText="1"/>
    </xf>
    <xf numFmtId="0" fontId="15" fillId="0" borderId="14" xfId="0" applyFont="1" applyBorder="1" applyAlignment="1">
      <alignment vertical="center" wrapText="1"/>
    </xf>
    <xf numFmtId="0" fontId="14" fillId="0" borderId="1" xfId="0" applyFont="1" applyBorder="1" applyAlignment="1">
      <alignment horizontal="left" vertical="top" wrapText="1" indent="1"/>
    </xf>
    <xf numFmtId="0" fontId="14" fillId="0" borderId="1" xfId="0" applyFont="1" applyBorder="1" applyAlignment="1">
      <alignment horizontal="left" vertical="top" wrapText="1" indent="2"/>
    </xf>
    <xf numFmtId="0" fontId="14" fillId="0" borderId="1" xfId="0" applyFont="1" applyBorder="1" applyAlignment="1">
      <alignment horizontal="center" vertical="top" wrapText="1"/>
    </xf>
    <xf numFmtId="1" fontId="16" fillId="0" borderId="1" xfId="0" applyNumberFormat="1" applyFont="1" applyBorder="1" applyAlignment="1">
      <alignment horizontal="center" vertical="top" shrinkToFit="1"/>
    </xf>
    <xf numFmtId="1" fontId="16" fillId="0" borderId="1" xfId="0" applyNumberFormat="1" applyFont="1" applyBorder="1" applyAlignment="1">
      <alignment horizontal="left" vertical="top" indent="2" shrinkToFit="1"/>
    </xf>
    <xf numFmtId="1" fontId="16" fillId="0" borderId="1" xfId="0" applyNumberFormat="1" applyFont="1" applyBorder="1" applyAlignment="1">
      <alignment horizontal="left" vertical="top" indent="3" shrinkToFi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12" fillId="0" borderId="1" xfId="0" applyFont="1" applyBorder="1" applyAlignment="1">
      <alignment horizontal="right" vertical="top" wrapText="1"/>
    </xf>
    <xf numFmtId="1" fontId="4" fillId="0" borderId="1" xfId="0" applyNumberFormat="1" applyFont="1" applyBorder="1" applyAlignment="1">
      <alignment horizontal="right" vertical="top" shrinkToFit="1"/>
    </xf>
    <xf numFmtId="2" fontId="4" fillId="0" borderId="1" xfId="0" applyNumberFormat="1" applyFont="1" applyBorder="1" applyAlignment="1">
      <alignment horizontal="right" vertical="top" shrinkToFit="1"/>
    </xf>
    <xf numFmtId="164" fontId="4" fillId="0" borderId="1" xfId="0" applyNumberFormat="1" applyFont="1" applyBorder="1" applyAlignment="1">
      <alignment horizontal="right" vertical="top" shrinkToFit="1"/>
    </xf>
    <xf numFmtId="2" fontId="4" fillId="0" borderId="2" xfId="0" applyNumberFormat="1" applyFont="1" applyBorder="1" applyAlignment="1">
      <alignment horizontal="right" vertical="top" shrinkToFit="1"/>
    </xf>
    <xf numFmtId="2" fontId="4" fillId="0" borderId="4" xfId="0" applyNumberFormat="1" applyFont="1" applyBorder="1" applyAlignment="1">
      <alignment horizontal="right" vertical="top" shrinkToFit="1"/>
    </xf>
    <xf numFmtId="2" fontId="4" fillId="0" borderId="7" xfId="0" applyNumberFormat="1" applyFont="1" applyBorder="1" applyAlignment="1">
      <alignment horizontal="right" vertical="top" shrinkToFit="1"/>
    </xf>
    <xf numFmtId="0" fontId="4" fillId="0" borderId="1" xfId="0" applyFont="1" applyBorder="1" applyAlignment="1">
      <alignment horizontal="center" vertical="center" wrapText="1"/>
    </xf>
    <xf numFmtId="0" fontId="4" fillId="0" borderId="1" xfId="0" applyFont="1" applyBorder="1" applyAlignment="1">
      <alignment horizontal="right" vertical="center" wrapText="1"/>
    </xf>
    <xf numFmtId="0" fontId="4" fillId="0" borderId="2" xfId="0" applyFont="1" applyBorder="1" applyAlignment="1">
      <alignment horizontal="right" vertical="center" wrapText="1"/>
    </xf>
    <xf numFmtId="2" fontId="4" fillId="0" borderId="10" xfId="0" applyNumberFormat="1" applyFont="1" applyBorder="1" applyAlignment="1">
      <alignment horizontal="right" vertical="top" shrinkToFit="1"/>
    </xf>
    <xf numFmtId="0" fontId="15" fillId="0" borderId="1" xfId="0" applyFont="1" applyBorder="1" applyAlignment="1">
      <alignment horizontal="left" wrapText="1"/>
    </xf>
    <xf numFmtId="0" fontId="17" fillId="0" borderId="1" xfId="0" applyFont="1" applyBorder="1" applyAlignment="1">
      <alignment horizontal="right" vertical="top" wrapText="1"/>
    </xf>
    <xf numFmtId="2" fontId="15" fillId="0" borderId="2" xfId="0" applyNumberFormat="1" applyFont="1" applyBorder="1" applyAlignment="1">
      <alignment horizontal="right" vertical="top" shrinkToFit="1"/>
    </xf>
    <xf numFmtId="2" fontId="15" fillId="0" borderId="4" xfId="0" applyNumberFormat="1" applyFont="1" applyBorder="1" applyAlignment="1">
      <alignment horizontal="right" vertical="top" shrinkToFit="1"/>
    </xf>
    <xf numFmtId="2" fontId="4" fillId="0" borderId="5" xfId="0" applyNumberFormat="1" applyFont="1" applyBorder="1" applyAlignment="1">
      <alignment horizontal="right" vertical="top" shrinkToFit="1"/>
    </xf>
    <xf numFmtId="2" fontId="4" fillId="0" borderId="2" xfId="0" applyNumberFormat="1" applyFont="1" applyBorder="1" applyAlignment="1">
      <alignment vertical="top" shrinkToFit="1"/>
    </xf>
    <xf numFmtId="2" fontId="4" fillId="0" borderId="14" xfId="0" applyNumberFormat="1" applyFont="1" applyBorder="1" applyAlignment="1">
      <alignment vertical="top" shrinkToFit="1"/>
    </xf>
    <xf numFmtId="2" fontId="4" fillId="0" borderId="13" xfId="0" applyNumberFormat="1" applyFont="1" applyBorder="1" applyAlignment="1">
      <alignment horizontal="right" vertical="top" shrinkToFit="1"/>
    </xf>
    <xf numFmtId="2" fontId="4" fillId="0" borderId="14" xfId="0" applyNumberFormat="1" applyFont="1" applyBorder="1" applyAlignment="1">
      <alignment horizontal="right" vertical="top" shrinkToFit="1"/>
    </xf>
    <xf numFmtId="2" fontId="4" fillId="0" borderId="3" xfId="0" applyNumberFormat="1" applyFont="1" applyBorder="1" applyAlignment="1">
      <alignment horizontal="right" vertical="top" shrinkToFit="1"/>
    </xf>
    <xf numFmtId="0" fontId="4" fillId="0" borderId="6" xfId="0" applyFont="1" applyBorder="1" applyAlignment="1">
      <alignment horizontal="left" vertical="center" wrapText="1"/>
    </xf>
    <xf numFmtId="2" fontId="4" fillId="0" borderId="17" xfId="0" applyNumberFormat="1" applyFont="1" applyBorder="1" applyAlignment="1">
      <alignment horizontal="right" vertical="top" shrinkToFit="1"/>
    </xf>
    <xf numFmtId="1" fontId="4" fillId="0" borderId="2" xfId="0" applyNumberFormat="1" applyFont="1" applyBorder="1" applyAlignment="1">
      <alignment horizontal="right" vertical="top" shrinkToFit="1"/>
    </xf>
    <xf numFmtId="2" fontId="4" fillId="0" borderId="18" xfId="0" applyNumberFormat="1" applyFont="1" applyBorder="1" applyAlignment="1">
      <alignment horizontal="right" vertical="top" shrinkToFit="1"/>
    </xf>
    <xf numFmtId="2" fontId="15" fillId="0" borderId="1" xfId="0" applyNumberFormat="1" applyFont="1" applyBorder="1" applyAlignment="1">
      <alignment horizontal="right" vertical="top" shrinkToFit="1"/>
    </xf>
    <xf numFmtId="0" fontId="15" fillId="0" borderId="1" xfId="0" applyFont="1" applyBorder="1" applyAlignment="1">
      <alignment horizontal="left" vertical="center" wrapText="1"/>
    </xf>
    <xf numFmtId="0" fontId="15" fillId="0" borderId="1" xfId="0" applyFont="1" applyBorder="1" applyAlignment="1">
      <alignment horizontal="right" vertical="center" wrapText="1"/>
    </xf>
    <xf numFmtId="2" fontId="15" fillId="0" borderId="2" xfId="0" applyNumberFormat="1" applyFont="1" applyBorder="1" applyAlignment="1">
      <alignment horizontal="right" vertical="center" wrapText="1"/>
    </xf>
    <xf numFmtId="2" fontId="15" fillId="0" borderId="4" xfId="0" applyNumberFormat="1" applyFont="1" applyBorder="1" applyAlignment="1">
      <alignment horizontal="right" vertical="center" wrapText="1"/>
    </xf>
    <xf numFmtId="0" fontId="15" fillId="0" borderId="4" xfId="0" applyFont="1" applyBorder="1" applyAlignment="1">
      <alignment horizontal="right" vertical="center" wrapText="1"/>
    </xf>
    <xf numFmtId="0" fontId="15" fillId="0" borderId="1" xfId="0" applyFont="1" applyBorder="1" applyAlignment="1">
      <alignment vertical="center" wrapText="1"/>
    </xf>
    <xf numFmtId="0" fontId="18" fillId="0" borderId="1" xfId="0" applyFont="1" applyBorder="1" applyAlignment="1">
      <alignment horizontal="right" vertical="top" wrapText="1"/>
    </xf>
    <xf numFmtId="1" fontId="13" fillId="0" borderId="1" xfId="0" applyNumberFormat="1" applyFont="1" applyBorder="1" applyAlignment="1">
      <alignment horizontal="right" vertical="top" shrinkToFit="1"/>
    </xf>
    <xf numFmtId="2" fontId="13" fillId="0" borderId="1" xfId="0" applyNumberFormat="1" applyFont="1" applyBorder="1" applyAlignment="1">
      <alignment horizontal="right" vertical="top" shrinkToFit="1"/>
    </xf>
    <xf numFmtId="1" fontId="13" fillId="0" borderId="2" xfId="0" applyNumberFormat="1" applyFont="1" applyBorder="1" applyAlignment="1">
      <alignment horizontal="right" vertical="top" shrinkToFit="1"/>
    </xf>
    <xf numFmtId="2" fontId="13" fillId="0" borderId="14" xfId="0" applyNumberFormat="1" applyFont="1" applyBorder="1" applyAlignment="1">
      <alignment horizontal="right" vertical="top" shrinkToFit="1"/>
    </xf>
    <xf numFmtId="0" fontId="17" fillId="0" borderId="4" xfId="0" applyFont="1" applyBorder="1" applyAlignment="1">
      <alignment horizontal="right" wrapText="1"/>
    </xf>
    <xf numFmtId="0" fontId="17" fillId="0" borderId="1" xfId="0" applyFont="1" applyBorder="1" applyAlignment="1">
      <alignment horizontal="left" wrapText="1"/>
    </xf>
    <xf numFmtId="0" fontId="4" fillId="0" borderId="6" xfId="0" applyFont="1" applyBorder="1" applyAlignment="1">
      <alignment horizontal="left" wrapText="1"/>
    </xf>
    <xf numFmtId="0" fontId="17" fillId="0" borderId="1" xfId="0" applyFont="1" applyBorder="1" applyAlignment="1">
      <alignment horizontal="right" vertical="center" wrapText="1"/>
    </xf>
    <xf numFmtId="0" fontId="5" fillId="0" borderId="1" xfId="0" applyFont="1" applyBorder="1" applyAlignment="1">
      <alignment horizontal="left" vertical="center" wrapText="1"/>
    </xf>
    <xf numFmtId="0" fontId="20" fillId="0" borderId="1" xfId="0" applyFont="1" applyBorder="1" applyAlignment="1">
      <alignment horizontal="right" vertical="top" wrapText="1"/>
    </xf>
    <xf numFmtId="0" fontId="20" fillId="0" borderId="1" xfId="0" applyFont="1" applyBorder="1" applyAlignment="1">
      <alignment horizontal="left" vertical="top" wrapText="1"/>
    </xf>
    <xf numFmtId="0" fontId="5" fillId="0" borderId="0" xfId="0" applyFont="1" applyAlignment="1">
      <alignment horizontal="left" vertical="top"/>
    </xf>
    <xf numFmtId="0" fontId="17" fillId="0" borderId="1" xfId="0" applyFont="1" applyBorder="1" applyAlignment="1">
      <alignment horizontal="left" vertical="top" wrapText="1" indent="2"/>
    </xf>
    <xf numFmtId="0" fontId="4" fillId="0" borderId="1" xfId="0" applyFont="1" applyBorder="1" applyAlignment="1">
      <alignment horizontal="center" wrapText="1"/>
    </xf>
    <xf numFmtId="0" fontId="4" fillId="0" borderId="1" xfId="0" applyFont="1" applyBorder="1" applyAlignment="1">
      <alignment horizontal="right" wrapText="1"/>
    </xf>
    <xf numFmtId="165" fontId="4" fillId="0" borderId="1" xfId="0" applyNumberFormat="1" applyFont="1" applyBorder="1" applyAlignment="1">
      <alignment horizontal="right" vertical="top" shrinkToFit="1"/>
    </xf>
    <xf numFmtId="2" fontId="4" fillId="0" borderId="1" xfId="0" applyNumberFormat="1" applyFont="1" applyBorder="1" applyAlignment="1">
      <alignment horizontal="left" vertical="top" indent="2" shrinkToFit="1"/>
    </xf>
    <xf numFmtId="0" fontId="21" fillId="0" borderId="1" xfId="0" applyFont="1" applyBorder="1" applyAlignment="1">
      <alignment horizontal="right" vertical="top" wrapText="1"/>
    </xf>
    <xf numFmtId="0" fontId="21" fillId="0" borderId="1" xfId="0" applyFont="1" applyBorder="1" applyAlignment="1">
      <alignment horizontal="left" vertical="top" wrapText="1"/>
    </xf>
    <xf numFmtId="0" fontId="4" fillId="0" borderId="1" xfId="0" applyFont="1" applyBorder="1" applyAlignment="1">
      <alignment horizontal="right" vertical="center" wrapText="1" indent="1"/>
    </xf>
    <xf numFmtId="0" fontId="4" fillId="0" borderId="5" xfId="0" applyFont="1" applyBorder="1" applyAlignment="1">
      <alignment horizontal="left" wrapText="1"/>
    </xf>
    <xf numFmtId="0" fontId="4" fillId="0" borderId="14" xfId="0" applyFont="1" applyBorder="1" applyAlignment="1">
      <alignment horizontal="left" wrapText="1"/>
    </xf>
    <xf numFmtId="0" fontId="4" fillId="0" borderId="0" xfId="0" applyFont="1" applyAlignment="1">
      <alignment horizontal="left" wrapText="1"/>
    </xf>
    <xf numFmtId="0" fontId="4" fillId="0" borderId="14" xfId="0" applyFont="1" applyBorder="1" applyAlignment="1">
      <alignment vertical="center" wrapText="1"/>
    </xf>
    <xf numFmtId="1" fontId="15" fillId="0" borderId="1" xfId="0" applyNumberFormat="1" applyFont="1" applyBorder="1" applyAlignment="1">
      <alignment horizontal="center" vertical="top" shrinkToFit="1"/>
    </xf>
    <xf numFmtId="0" fontId="17" fillId="0" borderId="1" xfId="0" applyFont="1" applyBorder="1" applyAlignment="1">
      <alignment horizontal="left" vertical="top" wrapText="1" indent="1"/>
    </xf>
    <xf numFmtId="0" fontId="17" fillId="0" borderId="1" xfId="0" applyFont="1" applyBorder="1" applyAlignment="1">
      <alignment horizontal="left" vertical="top" wrapText="1" indent="3"/>
    </xf>
    <xf numFmtId="1" fontId="15" fillId="0" borderId="1" xfId="0" applyNumberFormat="1" applyFont="1" applyBorder="1" applyAlignment="1">
      <alignment horizontal="left" vertical="top" indent="3" shrinkToFit="1"/>
    </xf>
    <xf numFmtId="2" fontId="4" fillId="0" borderId="1" xfId="0" applyNumberFormat="1" applyFont="1" applyBorder="1" applyAlignment="1">
      <alignment horizontal="left" wrapText="1"/>
    </xf>
    <xf numFmtId="2" fontId="4" fillId="0" borderId="0" xfId="0" applyNumberFormat="1" applyFont="1" applyAlignment="1">
      <alignment horizontal="left" vertical="top"/>
    </xf>
    <xf numFmtId="164" fontId="13" fillId="0" borderId="1" xfId="0" applyNumberFormat="1" applyFont="1" applyBorder="1" applyAlignment="1">
      <alignment horizontal="right" vertical="top" shrinkToFit="1"/>
    </xf>
    <xf numFmtId="0" fontId="13" fillId="0" borderId="1" xfId="0" applyFont="1" applyBorder="1" applyAlignment="1">
      <alignment horizontal="center" vertical="center" wrapText="1"/>
    </xf>
    <xf numFmtId="0" fontId="14" fillId="0" borderId="1" xfId="0" applyFont="1" applyBorder="1" applyAlignment="1">
      <alignment horizontal="right" vertical="top" wrapText="1"/>
    </xf>
    <xf numFmtId="1" fontId="16" fillId="0" borderId="1" xfId="0" applyNumberFormat="1" applyFont="1" applyBorder="1" applyAlignment="1">
      <alignment horizontal="right" vertical="top" shrinkToFit="1"/>
    </xf>
    <xf numFmtId="0" fontId="5" fillId="0" borderId="23" xfId="0" applyFont="1" applyBorder="1" applyAlignment="1">
      <alignment horizontal="center" vertical="center"/>
    </xf>
    <xf numFmtId="0" fontId="5" fillId="0" borderId="25" xfId="0" applyFont="1" applyBorder="1" applyAlignment="1">
      <alignment horizontal="center" vertical="center"/>
    </xf>
    <xf numFmtId="0" fontId="4" fillId="0" borderId="0" xfId="0" applyFont="1" applyAlignment="1">
      <alignment horizontal="left" vertical="center"/>
    </xf>
    <xf numFmtId="1" fontId="15" fillId="0" borderId="1" xfId="0" applyNumberFormat="1" applyFont="1" applyBorder="1" applyAlignment="1">
      <alignment horizontal="center" vertical="center" shrinkToFit="1"/>
    </xf>
    <xf numFmtId="2" fontId="15" fillId="0" borderId="1" xfId="0" applyNumberFormat="1" applyFont="1" applyBorder="1" applyAlignment="1">
      <alignment horizontal="center" vertical="center" shrinkToFit="1"/>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5" fillId="0" borderId="1" xfId="0" applyFont="1" applyBorder="1" applyAlignment="1">
      <alignment horizontal="center" vertical="center" wrapText="1"/>
    </xf>
    <xf numFmtId="0" fontId="18" fillId="0" borderId="1" xfId="0" applyFont="1" applyBorder="1" applyAlignment="1">
      <alignment horizontal="left" vertical="center" wrapText="1"/>
    </xf>
    <xf numFmtId="1" fontId="13" fillId="0" borderId="1" xfId="0" applyNumberFormat="1" applyFont="1" applyBorder="1" applyAlignment="1">
      <alignment horizontal="center" vertical="center" shrinkToFit="1"/>
    </xf>
    <xf numFmtId="0" fontId="18" fillId="0" borderId="1" xfId="0" applyFont="1" applyBorder="1" applyAlignment="1">
      <alignment horizontal="center" vertical="center" wrapText="1"/>
    </xf>
    <xf numFmtId="2" fontId="16" fillId="0" borderId="1" xfId="0" applyNumberFormat="1" applyFont="1" applyBorder="1" applyAlignment="1">
      <alignment horizontal="center" vertical="center" shrinkToFit="1"/>
    </xf>
    <xf numFmtId="1" fontId="4" fillId="0" borderId="1" xfId="0" applyNumberFormat="1" applyFont="1" applyBorder="1" applyAlignment="1">
      <alignment horizontal="left" vertical="center" shrinkToFit="1"/>
    </xf>
    <xf numFmtId="0" fontId="12" fillId="0" borderId="5" xfId="0" applyFont="1" applyBorder="1" applyAlignment="1">
      <alignment horizontal="left" vertical="center" wrapText="1"/>
    </xf>
    <xf numFmtId="0" fontId="12" fillId="0" borderId="0" xfId="0" applyFont="1" applyAlignment="1">
      <alignment horizontal="left" vertical="center" wrapText="1"/>
    </xf>
    <xf numFmtId="0" fontId="12" fillId="0" borderId="14" xfId="0" applyFont="1" applyBorder="1" applyAlignment="1">
      <alignment horizontal="left" vertical="center" wrapText="1"/>
    </xf>
    <xf numFmtId="1" fontId="4" fillId="0" borderId="14" xfId="0" applyNumberFormat="1" applyFont="1" applyBorder="1" applyAlignment="1">
      <alignment horizontal="left" vertical="center" shrinkToFit="1"/>
    </xf>
    <xf numFmtId="2" fontId="15" fillId="0" borderId="14" xfId="0" applyNumberFormat="1" applyFont="1" applyBorder="1" applyAlignment="1">
      <alignment horizontal="center" vertical="center" shrinkToFit="1"/>
    </xf>
    <xf numFmtId="0" fontId="4" fillId="0" borderId="14" xfId="0" applyFont="1" applyBorder="1" applyAlignment="1">
      <alignment horizontal="left" vertical="center"/>
    </xf>
    <xf numFmtId="2" fontId="7" fillId="0" borderId="14" xfId="0" applyNumberFormat="1" applyFont="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xf>
    <xf numFmtId="2" fontId="4" fillId="0" borderId="0" xfId="0" applyNumberFormat="1" applyFont="1" applyAlignment="1">
      <alignment horizontal="center" vertical="center" shrinkToFit="1"/>
    </xf>
    <xf numFmtId="0" fontId="4" fillId="0" borderId="0" xfId="0" applyFont="1" applyAlignment="1">
      <alignment horizontal="center" vertical="center"/>
    </xf>
    <xf numFmtId="2" fontId="14" fillId="0" borderId="1" xfId="0" applyNumberFormat="1" applyFont="1" applyBorder="1" applyAlignment="1">
      <alignment horizontal="center" vertical="center" wrapText="1"/>
    </xf>
    <xf numFmtId="2" fontId="4" fillId="0" borderId="1" xfId="0" applyNumberFormat="1" applyFont="1" applyBorder="1" applyAlignment="1">
      <alignment horizontal="center" vertical="center" wrapText="1"/>
    </xf>
    <xf numFmtId="2" fontId="4" fillId="0" borderId="0" xfId="0" applyNumberFormat="1" applyFont="1" applyAlignment="1">
      <alignment horizontal="center" vertical="center"/>
    </xf>
    <xf numFmtId="2" fontId="4" fillId="0" borderId="4" xfId="0" applyNumberFormat="1" applyFont="1" applyBorder="1" applyAlignment="1">
      <alignment horizontal="center" vertical="center" shrinkToFit="1"/>
    </xf>
    <xf numFmtId="0" fontId="14" fillId="0" borderId="1" xfId="0" applyFont="1" applyBorder="1" applyAlignment="1">
      <alignment horizontal="right" vertical="center" wrapText="1"/>
    </xf>
    <xf numFmtId="2" fontId="4" fillId="0" borderId="1" xfId="0" applyNumberFormat="1" applyFont="1" applyBorder="1" applyAlignment="1">
      <alignment horizontal="right" vertical="center" shrinkToFit="1"/>
    </xf>
    <xf numFmtId="2" fontId="16" fillId="0" borderId="1" xfId="0" applyNumberFormat="1" applyFont="1" applyBorder="1" applyAlignment="1">
      <alignment horizontal="right" vertical="center" shrinkToFit="1"/>
    </xf>
    <xf numFmtId="0" fontId="4" fillId="0" borderId="0" xfId="0" applyFont="1" applyAlignment="1">
      <alignment horizontal="right" vertical="center"/>
    </xf>
    <xf numFmtId="0" fontId="12" fillId="0" borderId="1" xfId="0" applyFont="1" applyBorder="1" applyAlignment="1">
      <alignment vertical="center" wrapText="1"/>
    </xf>
    <xf numFmtId="0" fontId="14" fillId="0" borderId="1" xfId="0" applyFont="1" applyBorder="1" applyAlignment="1">
      <alignment horizontal="left" vertical="center" wrapText="1"/>
    </xf>
    <xf numFmtId="0" fontId="17" fillId="0" borderId="1" xfId="0" applyFont="1" applyBorder="1" applyAlignment="1">
      <alignment vertical="center" wrapText="1"/>
    </xf>
    <xf numFmtId="2" fontId="15" fillId="0" borderId="1" xfId="0" applyNumberFormat="1" applyFont="1" applyBorder="1" applyAlignment="1">
      <alignment horizontal="right" vertical="center" shrinkToFit="1"/>
    </xf>
    <xf numFmtId="2" fontId="7" fillId="0" borderId="1" xfId="0" applyNumberFormat="1" applyFont="1" applyBorder="1" applyAlignment="1">
      <alignment horizontal="right" vertical="center" wrapText="1"/>
    </xf>
    <xf numFmtId="4" fontId="4" fillId="0" borderId="1" xfId="0" applyNumberFormat="1" applyFont="1" applyBorder="1" applyAlignment="1">
      <alignment horizontal="right" vertical="center" shrinkToFit="1"/>
    </xf>
    <xf numFmtId="2" fontId="13" fillId="0" borderId="2" xfId="0" applyNumberFormat="1" applyFont="1" applyBorder="1" applyAlignment="1">
      <alignment vertical="center" shrinkToFit="1"/>
    </xf>
    <xf numFmtId="2" fontId="13" fillId="0" borderId="4" xfId="0" applyNumberFormat="1" applyFont="1" applyBorder="1" applyAlignment="1">
      <alignment vertical="center" shrinkToFit="1"/>
    </xf>
    <xf numFmtId="166" fontId="2" fillId="0" borderId="14" xfId="0" applyNumberFormat="1" applyFont="1" applyBorder="1" applyAlignment="1">
      <alignment horizontal="center" vertical="center"/>
    </xf>
    <xf numFmtId="166" fontId="1" fillId="0" borderId="14" xfId="0" applyNumberFormat="1"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2" fontId="1" fillId="0" borderId="14" xfId="0" applyNumberFormat="1" applyFont="1" applyBorder="1" applyAlignment="1">
      <alignment horizontal="center" vertical="center" shrinkToFit="1"/>
    </xf>
    <xf numFmtId="2" fontId="1" fillId="0" borderId="15" xfId="0" applyNumberFormat="1" applyFont="1" applyBorder="1" applyAlignment="1">
      <alignment horizontal="center" vertical="center"/>
    </xf>
    <xf numFmtId="2" fontId="1" fillId="0" borderId="16" xfId="0" applyNumberFormat="1" applyFont="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9" fillId="0" borderId="27" xfId="0" applyFont="1" applyBorder="1" applyAlignment="1">
      <alignment horizontal="center" vertical="center" wrapText="1"/>
    </xf>
    <xf numFmtId="0" fontId="9" fillId="0" borderId="30" xfId="0" applyFont="1" applyBorder="1" applyAlignment="1">
      <alignment horizontal="center" vertical="center" wrapText="1"/>
    </xf>
    <xf numFmtId="2" fontId="1" fillId="0" borderId="2" xfId="0" applyNumberFormat="1" applyFont="1" applyBorder="1" applyAlignment="1">
      <alignment horizontal="center" vertical="center" shrinkToFit="1"/>
    </xf>
    <xf numFmtId="2" fontId="1" fillId="0" borderId="4" xfId="0" applyNumberFormat="1" applyFont="1" applyBorder="1" applyAlignment="1">
      <alignment horizontal="center" vertical="center" shrinkToFi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2" fontId="1" fillId="0" borderId="7" xfId="0" applyNumberFormat="1" applyFont="1" applyBorder="1" applyAlignment="1">
      <alignment horizontal="center" vertical="center" shrinkToFit="1"/>
    </xf>
    <xf numFmtId="2" fontId="1" fillId="0" borderId="9" xfId="0" applyNumberFormat="1" applyFont="1" applyBorder="1" applyAlignment="1">
      <alignment horizontal="center" vertical="center" shrinkToFit="1"/>
    </xf>
    <xf numFmtId="0" fontId="1" fillId="0" borderId="14" xfId="0" applyFont="1" applyBorder="1" applyAlignment="1">
      <alignment horizontal="center" vertical="center"/>
    </xf>
    <xf numFmtId="2" fontId="13" fillId="0" borderId="2" xfId="0" applyNumberFormat="1" applyFont="1" applyBorder="1" applyAlignment="1">
      <alignment horizontal="center" vertical="center" shrinkToFit="1"/>
    </xf>
    <xf numFmtId="2" fontId="13" fillId="0" borderId="4" xfId="0" applyNumberFormat="1" applyFont="1" applyBorder="1" applyAlignment="1">
      <alignment horizontal="center" vertical="center" shrinkToFi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0" borderId="3" xfId="0" applyFont="1" applyBorder="1" applyAlignment="1">
      <alignment horizontal="center" vertical="center" wrapText="1"/>
    </xf>
    <xf numFmtId="0" fontId="4" fillId="0" borderId="3" xfId="0" applyFont="1" applyBorder="1" applyAlignment="1">
      <alignment horizontal="left"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1" fillId="0" borderId="20" xfId="0" applyFont="1" applyBorder="1" applyAlignment="1">
      <alignment horizontal="center" vertical="center"/>
    </xf>
    <xf numFmtId="0" fontId="15" fillId="0" borderId="15" xfId="0" applyFont="1" applyBorder="1" applyAlignment="1">
      <alignment horizontal="center" vertical="center"/>
    </xf>
    <xf numFmtId="0" fontId="15" fillId="0" borderId="19" xfId="0" applyFont="1" applyBorder="1" applyAlignment="1">
      <alignment horizontal="center" vertical="center"/>
    </xf>
    <xf numFmtId="0" fontId="15" fillId="0" borderId="16" xfId="0" applyFont="1" applyBorder="1" applyAlignment="1">
      <alignment horizontal="center" vertical="center"/>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6" xfId="0" applyFont="1" applyBorder="1" applyAlignment="1">
      <alignment horizontal="center" vertical="center" wrapText="1"/>
    </xf>
    <xf numFmtId="0" fontId="3" fillId="0" borderId="0" xfId="0" applyFont="1" applyAlignment="1">
      <alignment horizontal="center" vertical="center"/>
    </xf>
    <xf numFmtId="2" fontId="4" fillId="0" borderId="2" xfId="0" applyNumberFormat="1" applyFont="1" applyBorder="1" applyAlignment="1">
      <alignment horizontal="right" vertical="top" shrinkToFit="1"/>
    </xf>
    <xf numFmtId="2" fontId="4" fillId="0" borderId="4" xfId="0" applyNumberFormat="1" applyFont="1" applyBorder="1" applyAlignment="1">
      <alignment horizontal="right" vertical="top" shrinkToFit="1"/>
    </xf>
    <xf numFmtId="2" fontId="15" fillId="0" borderId="2" xfId="0" applyNumberFormat="1" applyFont="1" applyBorder="1" applyAlignment="1">
      <alignment horizontal="right" vertical="top" shrinkToFit="1"/>
    </xf>
    <xf numFmtId="2" fontId="15" fillId="0" borderId="4" xfId="0" applyNumberFormat="1" applyFont="1" applyBorder="1" applyAlignment="1">
      <alignment horizontal="right" vertical="top" shrinkToFit="1"/>
    </xf>
    <xf numFmtId="2" fontId="7" fillId="0" borderId="2" xfId="0" applyNumberFormat="1" applyFont="1" applyBorder="1" applyAlignment="1">
      <alignment horizontal="right" vertical="top" shrinkToFit="1"/>
    </xf>
    <xf numFmtId="2" fontId="7" fillId="0" borderId="4" xfId="0" applyNumberFormat="1" applyFont="1" applyBorder="1" applyAlignment="1">
      <alignment horizontal="right" vertical="top" shrinkToFit="1"/>
    </xf>
    <xf numFmtId="0" fontId="4" fillId="0" borderId="14" xfId="0" applyFont="1" applyBorder="1" applyAlignment="1">
      <alignment horizontal="center" wrapText="1"/>
    </xf>
    <xf numFmtId="0" fontId="4" fillId="0" borderId="2"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top" wrapText="1"/>
    </xf>
    <xf numFmtId="0" fontId="4" fillId="0" borderId="4" xfId="0" applyFont="1" applyBorder="1" applyAlignment="1">
      <alignment horizontal="left" vertical="top" wrapText="1"/>
    </xf>
    <xf numFmtId="0" fontId="15" fillId="0" borderId="2" xfId="0" applyFont="1" applyBorder="1" applyAlignment="1">
      <alignment horizontal="right" wrapText="1"/>
    </xf>
    <xf numFmtId="0" fontId="15" fillId="0" borderId="4" xfId="0" applyFont="1" applyBorder="1" applyAlignment="1">
      <alignment horizontal="right" wrapText="1"/>
    </xf>
    <xf numFmtId="2" fontId="4" fillId="0" borderId="2" xfId="0" applyNumberFormat="1" applyFont="1" applyBorder="1" applyAlignment="1">
      <alignment horizontal="center" vertical="top" shrinkToFit="1"/>
    </xf>
    <xf numFmtId="2" fontId="4" fillId="0" borderId="4" xfId="0" applyNumberFormat="1" applyFont="1" applyBorder="1" applyAlignment="1">
      <alignment horizontal="center" vertical="top" shrinkToFit="1"/>
    </xf>
    <xf numFmtId="2" fontId="4" fillId="0" borderId="2" xfId="0" applyNumberFormat="1" applyFont="1" applyBorder="1" applyAlignment="1">
      <alignment horizontal="left" vertical="center" wrapText="1"/>
    </xf>
    <xf numFmtId="2" fontId="16" fillId="0" borderId="2" xfId="0" applyNumberFormat="1" applyFont="1" applyBorder="1" applyAlignment="1">
      <alignment horizontal="right" vertical="top" shrinkToFit="1"/>
    </xf>
    <xf numFmtId="2" fontId="16" fillId="0" borderId="4" xfId="0" applyNumberFormat="1" applyFont="1" applyBorder="1" applyAlignment="1">
      <alignment horizontal="right" vertical="top" shrinkToFit="1"/>
    </xf>
    <xf numFmtId="0" fontId="4" fillId="0" borderId="5" xfId="0" applyFont="1" applyBorder="1" applyAlignment="1">
      <alignment horizontal="left" vertical="top" wrapText="1"/>
    </xf>
    <xf numFmtId="0" fontId="4" fillId="0" borderId="13" xfId="0" applyFont="1" applyBorder="1" applyAlignment="1">
      <alignment horizontal="left" vertical="top" wrapText="1"/>
    </xf>
    <xf numFmtId="0" fontId="4" fillId="0" borderId="6" xfId="0" applyFont="1" applyBorder="1" applyAlignment="1">
      <alignment horizontal="left" vertical="top" wrapText="1"/>
    </xf>
    <xf numFmtId="2" fontId="15" fillId="0" borderId="2" xfId="0" applyNumberFormat="1" applyFont="1" applyBorder="1" applyAlignment="1">
      <alignment horizontal="right" vertical="center" shrinkToFit="1"/>
    </xf>
    <xf numFmtId="2" fontId="15" fillId="0" borderId="4" xfId="0" applyNumberFormat="1" applyFont="1" applyBorder="1" applyAlignment="1">
      <alignment horizontal="right" vertical="center" shrinkToFit="1"/>
    </xf>
    <xf numFmtId="2" fontId="16" fillId="0" borderId="2" xfId="0" applyNumberFormat="1" applyFont="1" applyBorder="1" applyAlignment="1">
      <alignment horizontal="right" shrinkToFit="1"/>
    </xf>
    <xf numFmtId="2" fontId="16" fillId="0" borderId="4" xfId="0" applyNumberFormat="1" applyFont="1" applyBorder="1" applyAlignment="1">
      <alignment horizontal="right" shrinkToFit="1"/>
    </xf>
    <xf numFmtId="2" fontId="15" fillId="0" borderId="2" xfId="0" applyNumberFormat="1" applyFont="1" applyBorder="1" applyAlignment="1">
      <alignment vertical="top" shrinkToFit="1"/>
    </xf>
    <xf numFmtId="2" fontId="15" fillId="0" borderId="4" xfId="0" applyNumberFormat="1" applyFont="1" applyBorder="1" applyAlignment="1">
      <alignment vertical="top" shrinkToFit="1"/>
    </xf>
    <xf numFmtId="2" fontId="4" fillId="0" borderId="7" xfId="0" applyNumberFormat="1" applyFont="1" applyBorder="1" applyAlignment="1">
      <alignment horizontal="right" vertical="top" shrinkToFit="1"/>
    </xf>
    <xf numFmtId="2" fontId="4" fillId="0" borderId="9" xfId="0" applyNumberFormat="1" applyFont="1" applyBorder="1" applyAlignment="1">
      <alignment horizontal="right" vertical="top" shrinkToFit="1"/>
    </xf>
    <xf numFmtId="2" fontId="4" fillId="0" borderId="14" xfId="0" applyNumberFormat="1" applyFont="1" applyBorder="1" applyAlignment="1">
      <alignment horizontal="right" vertical="top" shrinkToFit="1"/>
    </xf>
    <xf numFmtId="2" fontId="4" fillId="0" borderId="10" xfId="0" applyNumberFormat="1" applyFont="1" applyBorder="1" applyAlignment="1">
      <alignment horizontal="right" vertical="top" shrinkToFit="1"/>
    </xf>
    <xf numFmtId="2" fontId="4" fillId="0" borderId="12" xfId="0" applyNumberFormat="1" applyFont="1" applyBorder="1" applyAlignment="1">
      <alignment horizontal="right" vertical="top" shrinkToFit="1"/>
    </xf>
    <xf numFmtId="2" fontId="15" fillId="0" borderId="10" xfId="0" applyNumberFormat="1" applyFont="1" applyBorder="1" applyAlignment="1">
      <alignment horizontal="right" vertical="top" shrinkToFit="1"/>
    </xf>
    <xf numFmtId="2" fontId="15" fillId="0" borderId="12" xfId="0" applyNumberFormat="1" applyFont="1" applyBorder="1" applyAlignment="1">
      <alignment horizontal="right" vertical="top" shrinkToFit="1"/>
    </xf>
    <xf numFmtId="2" fontId="15" fillId="0" borderId="2" xfId="0" applyNumberFormat="1" applyFont="1" applyBorder="1" applyAlignment="1">
      <alignment horizontal="right" wrapText="1"/>
    </xf>
    <xf numFmtId="2" fontId="4" fillId="0" borderId="15" xfId="0" applyNumberFormat="1" applyFont="1" applyBorder="1" applyAlignment="1">
      <alignment horizontal="right" vertical="top" shrinkToFit="1"/>
    </xf>
    <xf numFmtId="2" fontId="4" fillId="0" borderId="16" xfId="0" applyNumberFormat="1" applyFont="1" applyBorder="1" applyAlignment="1">
      <alignment horizontal="right" vertical="top" shrinkToFi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4" xfId="0" applyFont="1" applyBorder="1" applyAlignment="1">
      <alignment horizontal="center" vertical="top" wrapText="1"/>
    </xf>
    <xf numFmtId="0" fontId="14" fillId="0" borderId="2" xfId="0" applyFont="1" applyBorder="1" applyAlignment="1">
      <alignment horizontal="center" vertical="top" wrapText="1"/>
    </xf>
    <xf numFmtId="0" fontId="14" fillId="0" borderId="3" xfId="0" applyFont="1" applyBorder="1" applyAlignment="1">
      <alignment horizontal="center" vertical="top" wrapText="1"/>
    </xf>
    <xf numFmtId="0" fontId="14" fillId="0" borderId="4" xfId="0" applyFont="1" applyBorder="1" applyAlignment="1">
      <alignment horizontal="center" vertical="top" wrapText="1"/>
    </xf>
    <xf numFmtId="0" fontId="4" fillId="0" borderId="5" xfId="0" applyFont="1" applyBorder="1" applyAlignment="1">
      <alignment horizontal="left" vertical="top" wrapText="1" indent="1"/>
    </xf>
    <xf numFmtId="0" fontId="4" fillId="0" borderId="6" xfId="0" applyFont="1" applyBorder="1" applyAlignment="1">
      <alignment horizontal="left" vertical="top" wrapText="1" indent="1"/>
    </xf>
    <xf numFmtId="0" fontId="14" fillId="0" borderId="5" xfId="0" applyFont="1" applyBorder="1" applyAlignment="1">
      <alignment horizontal="left" vertical="top" wrapText="1" indent="9"/>
    </xf>
    <xf numFmtId="0" fontId="14" fillId="0" borderId="6" xfId="0" applyFont="1" applyBorder="1" applyAlignment="1">
      <alignment horizontal="left" vertical="top" wrapText="1" indent="9"/>
    </xf>
    <xf numFmtId="0" fontId="14" fillId="0" borderId="2" xfId="0" applyFont="1" applyBorder="1" applyAlignment="1">
      <alignment horizontal="left" vertical="top" wrapText="1" indent="6"/>
    </xf>
    <xf numFmtId="0" fontId="14" fillId="0" borderId="3" xfId="0" applyFont="1" applyBorder="1" applyAlignment="1">
      <alignment horizontal="left" vertical="top" wrapText="1" indent="6"/>
    </xf>
    <xf numFmtId="0" fontId="14" fillId="0" borderId="4" xfId="0" applyFont="1" applyBorder="1" applyAlignment="1">
      <alignment horizontal="left" vertical="top" wrapText="1" indent="6"/>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0" fontId="4" fillId="0" borderId="10" xfId="0" applyFont="1" applyBorder="1" applyAlignment="1">
      <alignment horizontal="center" vertical="top" wrapText="1"/>
    </xf>
    <xf numFmtId="0" fontId="4" fillId="0" borderId="11" xfId="0" applyFont="1" applyBorder="1" applyAlignment="1">
      <alignment horizontal="center" vertical="top" wrapText="1"/>
    </xf>
    <xf numFmtId="0" fontId="4" fillId="0" borderId="12" xfId="0" applyFont="1" applyBorder="1" applyAlignment="1">
      <alignment horizontal="center" vertical="top" wrapText="1"/>
    </xf>
    <xf numFmtId="1" fontId="16" fillId="0" borderId="2" xfId="0" applyNumberFormat="1" applyFont="1" applyBorder="1" applyAlignment="1">
      <alignment horizontal="center" vertical="top" shrinkToFit="1"/>
    </xf>
    <xf numFmtId="1" fontId="16" fillId="0" borderId="3" xfId="0" applyNumberFormat="1" applyFont="1" applyBorder="1" applyAlignment="1">
      <alignment horizontal="center" vertical="top" shrinkToFit="1"/>
    </xf>
    <xf numFmtId="1" fontId="16" fillId="0" borderId="4" xfId="0" applyNumberFormat="1" applyFont="1" applyBorder="1" applyAlignment="1">
      <alignment horizontal="center" vertical="top" shrinkToFit="1"/>
    </xf>
    <xf numFmtId="0" fontId="4" fillId="0" borderId="3" xfId="0" applyFont="1" applyBorder="1" applyAlignment="1">
      <alignment horizontal="center" vertical="center" wrapText="1"/>
    </xf>
    <xf numFmtId="0" fontId="22"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14" fillId="0" borderId="2" xfId="0" applyFont="1" applyBorder="1" applyAlignment="1">
      <alignment horizontal="left" vertical="center" wrapText="1"/>
    </xf>
    <xf numFmtId="0" fontId="14" fillId="0" borderId="4" xfId="0" applyFont="1" applyBorder="1" applyAlignment="1">
      <alignment horizontal="left" vertical="center" wrapText="1"/>
    </xf>
    <xf numFmtId="0" fontId="17" fillId="0" borderId="2" xfId="0" applyFont="1" applyBorder="1" applyAlignment="1">
      <alignment horizontal="left" vertical="top" wrapText="1" indent="1"/>
    </xf>
    <xf numFmtId="0" fontId="17" fillId="0" borderId="4" xfId="0" applyFont="1" applyBorder="1" applyAlignment="1">
      <alignment horizontal="left" vertical="top" wrapText="1" indent="1"/>
    </xf>
    <xf numFmtId="0" fontId="9" fillId="0" borderId="2" xfId="0" applyFont="1" applyBorder="1" applyAlignment="1">
      <alignment horizontal="left" vertical="top" wrapText="1" indent="5"/>
    </xf>
    <xf numFmtId="0" fontId="9" fillId="0" borderId="3" xfId="0" applyFont="1" applyBorder="1" applyAlignment="1">
      <alignment horizontal="left" vertical="top" wrapText="1" indent="5"/>
    </xf>
    <xf numFmtId="0" fontId="9" fillId="0" borderId="4" xfId="0" applyFont="1" applyBorder="1" applyAlignment="1">
      <alignment horizontal="left" vertical="top" wrapText="1" indent="5"/>
    </xf>
    <xf numFmtId="0" fontId="22" fillId="0" borderId="2" xfId="0" applyFont="1" applyBorder="1" applyAlignment="1">
      <alignment horizontal="center" vertical="top" wrapText="1"/>
    </xf>
    <xf numFmtId="0" fontId="20" fillId="0" borderId="3" xfId="0" applyFont="1" applyBorder="1" applyAlignment="1">
      <alignment horizontal="center" vertical="top" wrapText="1"/>
    </xf>
    <xf numFmtId="0" fontId="20" fillId="0" borderId="4" xfId="0" applyFont="1" applyBorder="1" applyAlignment="1">
      <alignment horizontal="center" vertical="top" wrapText="1"/>
    </xf>
    <xf numFmtId="0" fontId="17" fillId="0" borderId="5" xfId="0" applyFont="1" applyBorder="1" applyAlignment="1">
      <alignment horizontal="left" vertical="top" wrapText="1" indent="9"/>
    </xf>
    <xf numFmtId="0" fontId="17" fillId="0" borderId="6" xfId="0" applyFont="1" applyBorder="1" applyAlignment="1">
      <alignment horizontal="left" vertical="top" wrapText="1" indent="9"/>
    </xf>
    <xf numFmtId="0" fontId="17" fillId="0" borderId="2" xfId="0" applyFont="1" applyBorder="1" applyAlignment="1">
      <alignment horizontal="left" vertical="top" wrapText="1" indent="8"/>
    </xf>
    <xf numFmtId="0" fontId="17" fillId="0" borderId="3" xfId="0" applyFont="1" applyBorder="1" applyAlignment="1">
      <alignment horizontal="left" vertical="top" wrapText="1" indent="8"/>
    </xf>
    <xf numFmtId="0" fontId="17" fillId="0" borderId="4" xfId="0" applyFont="1" applyBorder="1" applyAlignment="1">
      <alignment horizontal="left" vertical="top" wrapText="1" indent="8"/>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14" fillId="0" borderId="2" xfId="0" applyFont="1" applyBorder="1" applyAlignment="1">
      <alignment horizontal="left" vertical="top" wrapText="1" indent="7"/>
    </xf>
    <xf numFmtId="0" fontId="14" fillId="0" borderId="3" xfId="0" applyFont="1" applyBorder="1" applyAlignment="1">
      <alignment horizontal="left" vertical="top" wrapText="1" indent="7"/>
    </xf>
    <xf numFmtId="0" fontId="14" fillId="0" borderId="4" xfId="0" applyFont="1" applyBorder="1" applyAlignment="1">
      <alignment horizontal="left" vertical="top" wrapText="1" indent="7"/>
    </xf>
    <xf numFmtId="0" fontId="14" fillId="0" borderId="7" xfId="0" applyFont="1" applyBorder="1" applyAlignment="1">
      <alignment horizontal="left" vertical="top" wrapText="1" indent="1"/>
    </xf>
    <xf numFmtId="0" fontId="14" fillId="0" borderId="9" xfId="0" applyFont="1" applyBorder="1" applyAlignment="1">
      <alignment horizontal="left" vertical="top" wrapText="1" indent="1"/>
    </xf>
    <xf numFmtId="0" fontId="14" fillId="0" borderId="10" xfId="0" applyFont="1" applyBorder="1" applyAlignment="1">
      <alignment horizontal="left" vertical="top" wrapText="1" indent="1"/>
    </xf>
    <xf numFmtId="0" fontId="14" fillId="0" borderId="12" xfId="0" applyFont="1" applyBorder="1" applyAlignment="1">
      <alignment horizontal="left" vertical="top" wrapText="1" indent="1"/>
    </xf>
    <xf numFmtId="0" fontId="8" fillId="0" borderId="2" xfId="0" applyFont="1" applyBorder="1" applyAlignment="1">
      <alignment horizontal="left" vertical="top" wrapText="1" indent="1"/>
    </xf>
    <xf numFmtId="0" fontId="8" fillId="0" borderId="3" xfId="0" applyFont="1" applyBorder="1" applyAlignment="1">
      <alignment horizontal="left" vertical="top" wrapText="1" indent="1"/>
    </xf>
    <xf numFmtId="0" fontId="8" fillId="0" borderId="4" xfId="0" applyFont="1" applyBorder="1" applyAlignment="1">
      <alignment horizontal="left" vertical="top" wrapText="1" inden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1</xdr:colOff>
      <xdr:row>49</xdr:row>
      <xdr:rowOff>114300</xdr:rowOff>
    </xdr:from>
    <xdr:ext cx="876299" cy="45719"/>
    <xdr:sp macro="" textlink="">
      <xdr:nvSpPr>
        <xdr:cNvPr id="4" name="Shape 4">
          <a:extLst>
            <a:ext uri="{FF2B5EF4-FFF2-40B4-BE49-F238E27FC236}">
              <a16:creationId xmlns:a16="http://schemas.microsoft.com/office/drawing/2014/main" id="{00000000-0008-0000-0000-000004000000}"/>
            </a:ext>
          </a:extLst>
        </xdr:cNvPr>
        <xdr:cNvSpPr/>
      </xdr:nvSpPr>
      <xdr:spPr>
        <a:xfrm flipV="1">
          <a:off x="1" y="12344400"/>
          <a:ext cx="876299" cy="45719"/>
        </a:xfrm>
        <a:custGeom>
          <a:avLst/>
          <a:gdLst/>
          <a:ahLst/>
          <a:cxnLst/>
          <a:rect l="0" t="0" r="0" b="0"/>
          <a:pathLst>
            <a:path w="6729095" h="8930640">
              <a:moveTo>
                <a:pt x="37693" y="8892324"/>
              </a:moveTo>
              <a:lnTo>
                <a:pt x="25133" y="8892324"/>
              </a:lnTo>
              <a:lnTo>
                <a:pt x="25133" y="8904884"/>
              </a:lnTo>
              <a:lnTo>
                <a:pt x="37693" y="8904884"/>
              </a:lnTo>
              <a:lnTo>
                <a:pt x="37693" y="8892324"/>
              </a:lnTo>
              <a:close/>
            </a:path>
            <a:path w="6729095" h="8930640">
              <a:moveTo>
                <a:pt x="37693" y="37744"/>
              </a:moveTo>
              <a:lnTo>
                <a:pt x="25133" y="37744"/>
              </a:lnTo>
              <a:lnTo>
                <a:pt x="25133" y="8892311"/>
              </a:lnTo>
              <a:lnTo>
                <a:pt x="37693" y="8892311"/>
              </a:lnTo>
              <a:lnTo>
                <a:pt x="37693" y="37744"/>
              </a:lnTo>
              <a:close/>
            </a:path>
            <a:path w="6729095" h="8930640">
              <a:moveTo>
                <a:pt x="37693" y="25146"/>
              </a:moveTo>
              <a:lnTo>
                <a:pt x="25133" y="25146"/>
              </a:lnTo>
              <a:lnTo>
                <a:pt x="25133" y="37706"/>
              </a:lnTo>
              <a:lnTo>
                <a:pt x="37693" y="37706"/>
              </a:lnTo>
              <a:lnTo>
                <a:pt x="37693" y="25146"/>
              </a:lnTo>
              <a:close/>
            </a:path>
            <a:path w="6729095" h="8930640">
              <a:moveTo>
                <a:pt x="6703644" y="8892324"/>
              </a:moveTo>
              <a:lnTo>
                <a:pt x="6691109" y="8892324"/>
              </a:lnTo>
              <a:lnTo>
                <a:pt x="37706" y="8892324"/>
              </a:lnTo>
              <a:lnTo>
                <a:pt x="37706" y="8904884"/>
              </a:lnTo>
              <a:lnTo>
                <a:pt x="6691084" y="8904884"/>
              </a:lnTo>
              <a:lnTo>
                <a:pt x="6703644" y="8904884"/>
              </a:lnTo>
              <a:lnTo>
                <a:pt x="6703644" y="8892324"/>
              </a:lnTo>
              <a:close/>
            </a:path>
            <a:path w="6729095" h="8930640">
              <a:moveTo>
                <a:pt x="6703644" y="37744"/>
              </a:moveTo>
              <a:lnTo>
                <a:pt x="6691084" y="37744"/>
              </a:lnTo>
              <a:lnTo>
                <a:pt x="6691084" y="8892311"/>
              </a:lnTo>
              <a:lnTo>
                <a:pt x="6703644" y="8892311"/>
              </a:lnTo>
              <a:lnTo>
                <a:pt x="6703644" y="37744"/>
              </a:lnTo>
              <a:close/>
            </a:path>
            <a:path w="6729095" h="8930640">
              <a:moveTo>
                <a:pt x="6703644" y="25146"/>
              </a:moveTo>
              <a:lnTo>
                <a:pt x="6691109" y="25146"/>
              </a:lnTo>
              <a:lnTo>
                <a:pt x="37706" y="25146"/>
              </a:lnTo>
              <a:lnTo>
                <a:pt x="37706" y="37706"/>
              </a:lnTo>
              <a:lnTo>
                <a:pt x="6691084" y="37706"/>
              </a:lnTo>
              <a:lnTo>
                <a:pt x="6703644" y="37706"/>
              </a:lnTo>
              <a:lnTo>
                <a:pt x="6703644" y="25146"/>
              </a:lnTo>
              <a:close/>
            </a:path>
            <a:path w="6729095" h="8930640">
              <a:moveTo>
                <a:pt x="6728790" y="37744"/>
              </a:moveTo>
              <a:lnTo>
                <a:pt x="6716230" y="37744"/>
              </a:lnTo>
              <a:lnTo>
                <a:pt x="6716230" y="8892311"/>
              </a:lnTo>
              <a:lnTo>
                <a:pt x="6716230" y="8917457"/>
              </a:lnTo>
              <a:lnTo>
                <a:pt x="6691109" y="8917457"/>
              </a:lnTo>
              <a:lnTo>
                <a:pt x="37706" y="8917457"/>
              </a:lnTo>
              <a:lnTo>
                <a:pt x="12560" y="8917457"/>
              </a:lnTo>
              <a:lnTo>
                <a:pt x="12560" y="8892311"/>
              </a:lnTo>
              <a:lnTo>
                <a:pt x="12560" y="37744"/>
              </a:lnTo>
              <a:lnTo>
                <a:pt x="0" y="37744"/>
              </a:lnTo>
              <a:lnTo>
                <a:pt x="0" y="8892311"/>
              </a:lnTo>
              <a:lnTo>
                <a:pt x="0" y="8917457"/>
              </a:lnTo>
              <a:lnTo>
                <a:pt x="0" y="8930018"/>
              </a:lnTo>
              <a:lnTo>
                <a:pt x="12560" y="8930018"/>
              </a:lnTo>
              <a:lnTo>
                <a:pt x="37706" y="8930018"/>
              </a:lnTo>
              <a:lnTo>
                <a:pt x="6691084" y="8930018"/>
              </a:lnTo>
              <a:lnTo>
                <a:pt x="6716230" y="8930018"/>
              </a:lnTo>
              <a:lnTo>
                <a:pt x="6728790" y="8930018"/>
              </a:lnTo>
              <a:lnTo>
                <a:pt x="6728790" y="8917457"/>
              </a:lnTo>
              <a:lnTo>
                <a:pt x="6728790" y="8892311"/>
              </a:lnTo>
              <a:lnTo>
                <a:pt x="6728790" y="37744"/>
              </a:lnTo>
              <a:close/>
            </a:path>
            <a:path w="6729095" h="8930640">
              <a:moveTo>
                <a:pt x="6728790" y="0"/>
              </a:moveTo>
              <a:lnTo>
                <a:pt x="6728790" y="0"/>
              </a:lnTo>
              <a:lnTo>
                <a:pt x="0" y="0"/>
              </a:lnTo>
              <a:lnTo>
                <a:pt x="0" y="12560"/>
              </a:lnTo>
              <a:lnTo>
                <a:pt x="0" y="37706"/>
              </a:lnTo>
              <a:lnTo>
                <a:pt x="12560" y="37706"/>
              </a:lnTo>
              <a:lnTo>
                <a:pt x="12560" y="12560"/>
              </a:lnTo>
              <a:lnTo>
                <a:pt x="37706" y="12560"/>
              </a:lnTo>
              <a:lnTo>
                <a:pt x="6691084" y="12560"/>
              </a:lnTo>
              <a:lnTo>
                <a:pt x="6716230" y="12560"/>
              </a:lnTo>
              <a:lnTo>
                <a:pt x="6716230" y="37706"/>
              </a:lnTo>
              <a:lnTo>
                <a:pt x="6728790" y="37706"/>
              </a:lnTo>
              <a:lnTo>
                <a:pt x="6728790" y="12560"/>
              </a:lnTo>
              <a:lnTo>
                <a:pt x="6728790" y="0"/>
              </a:lnTo>
              <a:close/>
            </a:path>
          </a:pathLst>
        </a:custGeom>
        <a:solidFill>
          <a:srgbClr val="000000">
            <a:alpha val="50000"/>
          </a:srgbClr>
        </a:solidFill>
      </xdr:spPr>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114</xdr:row>
      <xdr:rowOff>22860</xdr:rowOff>
    </xdr:from>
    <xdr:ext cx="3756660" cy="60960"/>
    <xdr:sp macro="" textlink="">
      <xdr:nvSpPr>
        <xdr:cNvPr id="15" name="Shape 15">
          <a:extLst>
            <a:ext uri="{FF2B5EF4-FFF2-40B4-BE49-F238E27FC236}">
              <a16:creationId xmlns:a16="http://schemas.microsoft.com/office/drawing/2014/main" id="{00000000-0008-0000-0600-00000F000000}"/>
            </a:ext>
          </a:extLst>
        </xdr:cNvPr>
        <xdr:cNvSpPr/>
      </xdr:nvSpPr>
      <xdr:spPr>
        <a:xfrm>
          <a:off x="0" y="30967680"/>
          <a:ext cx="3756660" cy="60960"/>
        </a:xfrm>
        <a:custGeom>
          <a:avLst/>
          <a:gdLst/>
          <a:ahLst/>
          <a:cxnLst/>
          <a:rect l="0" t="0" r="0" b="0"/>
          <a:pathLst>
            <a:path w="6799580" h="9042400">
              <a:moveTo>
                <a:pt x="6760845" y="25400"/>
              </a:moveTo>
              <a:lnTo>
                <a:pt x="38100" y="25400"/>
              </a:lnTo>
              <a:lnTo>
                <a:pt x="25400" y="25400"/>
              </a:lnTo>
              <a:lnTo>
                <a:pt x="25400" y="38036"/>
              </a:lnTo>
              <a:lnTo>
                <a:pt x="25400" y="9003982"/>
              </a:lnTo>
              <a:lnTo>
                <a:pt x="25400" y="9016682"/>
              </a:lnTo>
              <a:lnTo>
                <a:pt x="38100" y="9016682"/>
              </a:lnTo>
              <a:lnTo>
                <a:pt x="6760845" y="9016682"/>
              </a:lnTo>
              <a:lnTo>
                <a:pt x="6760845" y="9003982"/>
              </a:lnTo>
              <a:lnTo>
                <a:pt x="38100" y="9003982"/>
              </a:lnTo>
              <a:lnTo>
                <a:pt x="38100" y="38100"/>
              </a:lnTo>
              <a:lnTo>
                <a:pt x="6760845" y="38100"/>
              </a:lnTo>
              <a:lnTo>
                <a:pt x="6760845" y="25400"/>
              </a:lnTo>
              <a:close/>
            </a:path>
            <a:path w="6799580" h="9042400">
              <a:moveTo>
                <a:pt x="6760845" y="0"/>
              </a:moveTo>
              <a:lnTo>
                <a:pt x="38100" y="0"/>
              </a:lnTo>
              <a:lnTo>
                <a:pt x="12700" y="0"/>
              </a:lnTo>
              <a:lnTo>
                <a:pt x="0" y="0"/>
              </a:lnTo>
              <a:lnTo>
                <a:pt x="0" y="12700"/>
              </a:lnTo>
              <a:lnTo>
                <a:pt x="0" y="9042082"/>
              </a:lnTo>
              <a:lnTo>
                <a:pt x="12700" y="9042082"/>
              </a:lnTo>
              <a:lnTo>
                <a:pt x="38100" y="9042082"/>
              </a:lnTo>
              <a:lnTo>
                <a:pt x="6760845" y="9042082"/>
              </a:lnTo>
              <a:lnTo>
                <a:pt x="6760845" y="9029382"/>
              </a:lnTo>
              <a:lnTo>
                <a:pt x="38100" y="9029382"/>
              </a:lnTo>
              <a:lnTo>
                <a:pt x="12700" y="9029382"/>
              </a:lnTo>
              <a:lnTo>
                <a:pt x="12700" y="9003982"/>
              </a:lnTo>
              <a:lnTo>
                <a:pt x="12700" y="38100"/>
              </a:lnTo>
              <a:lnTo>
                <a:pt x="12700" y="12700"/>
              </a:lnTo>
              <a:lnTo>
                <a:pt x="38100" y="12700"/>
              </a:lnTo>
              <a:lnTo>
                <a:pt x="6760845" y="12700"/>
              </a:lnTo>
              <a:lnTo>
                <a:pt x="6760845" y="0"/>
              </a:lnTo>
              <a:close/>
            </a:path>
            <a:path w="6799580" h="9042400">
              <a:moveTo>
                <a:pt x="6773608" y="25400"/>
              </a:moveTo>
              <a:lnTo>
                <a:pt x="6760908" y="25400"/>
              </a:lnTo>
              <a:lnTo>
                <a:pt x="6760908" y="38036"/>
              </a:lnTo>
              <a:lnTo>
                <a:pt x="6760908" y="9003982"/>
              </a:lnTo>
              <a:lnTo>
                <a:pt x="6760908" y="9016682"/>
              </a:lnTo>
              <a:lnTo>
                <a:pt x="6773608" y="9016682"/>
              </a:lnTo>
              <a:lnTo>
                <a:pt x="6773608" y="9003982"/>
              </a:lnTo>
              <a:lnTo>
                <a:pt x="6773608" y="38100"/>
              </a:lnTo>
              <a:lnTo>
                <a:pt x="6773608" y="25400"/>
              </a:lnTo>
              <a:close/>
            </a:path>
            <a:path w="6799580" h="9042400">
              <a:moveTo>
                <a:pt x="6799008" y="0"/>
              </a:moveTo>
              <a:lnTo>
                <a:pt x="6786308" y="0"/>
              </a:lnTo>
              <a:lnTo>
                <a:pt x="6760908" y="0"/>
              </a:lnTo>
              <a:lnTo>
                <a:pt x="6760908" y="12700"/>
              </a:lnTo>
              <a:lnTo>
                <a:pt x="6786308" y="12700"/>
              </a:lnTo>
              <a:lnTo>
                <a:pt x="6786308" y="38036"/>
              </a:lnTo>
              <a:lnTo>
                <a:pt x="6786308" y="9003982"/>
              </a:lnTo>
              <a:lnTo>
                <a:pt x="6786308" y="9029382"/>
              </a:lnTo>
              <a:lnTo>
                <a:pt x="6760908" y="9029382"/>
              </a:lnTo>
              <a:lnTo>
                <a:pt x="6760908" y="9042082"/>
              </a:lnTo>
              <a:lnTo>
                <a:pt x="6786308" y="9042082"/>
              </a:lnTo>
              <a:lnTo>
                <a:pt x="6799008" y="9042082"/>
              </a:lnTo>
              <a:lnTo>
                <a:pt x="6799008" y="12700"/>
              </a:lnTo>
              <a:lnTo>
                <a:pt x="6799008" y="0"/>
              </a:lnTo>
              <a:close/>
            </a:path>
          </a:pathLst>
        </a:custGeom>
        <a:solidFill>
          <a:srgbClr val="000000">
            <a:alpha val="50000"/>
          </a:srgbClr>
        </a:solidFill>
      </xdr:spPr>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3230880</xdr:colOff>
      <xdr:row>44</xdr:row>
      <xdr:rowOff>40386</xdr:rowOff>
    </xdr:from>
    <xdr:ext cx="6799580" cy="272034"/>
    <xdr:sp macro="" textlink="">
      <xdr:nvSpPr>
        <xdr:cNvPr id="20" name="Shape 20">
          <a:extLst>
            <a:ext uri="{FF2B5EF4-FFF2-40B4-BE49-F238E27FC236}">
              <a16:creationId xmlns:a16="http://schemas.microsoft.com/office/drawing/2014/main" id="{00000000-0008-0000-0800-000014000000}"/>
            </a:ext>
          </a:extLst>
        </xdr:cNvPr>
        <xdr:cNvSpPr/>
      </xdr:nvSpPr>
      <xdr:spPr>
        <a:xfrm flipV="1">
          <a:off x="3779520" y="12636246"/>
          <a:ext cx="6799580" cy="272034"/>
        </a:xfrm>
        <a:custGeom>
          <a:avLst/>
          <a:gdLst/>
          <a:ahLst/>
          <a:cxnLst/>
          <a:rect l="0" t="0" r="0" b="0"/>
          <a:pathLst>
            <a:path w="6799580" h="9042400">
              <a:moveTo>
                <a:pt x="6760845" y="25400"/>
              </a:moveTo>
              <a:lnTo>
                <a:pt x="38100" y="25400"/>
              </a:lnTo>
              <a:lnTo>
                <a:pt x="25400" y="25400"/>
              </a:lnTo>
              <a:lnTo>
                <a:pt x="25400" y="38036"/>
              </a:lnTo>
              <a:lnTo>
                <a:pt x="25400" y="9003982"/>
              </a:lnTo>
              <a:lnTo>
                <a:pt x="25400" y="9016682"/>
              </a:lnTo>
              <a:lnTo>
                <a:pt x="38100" y="9016682"/>
              </a:lnTo>
              <a:lnTo>
                <a:pt x="6760845" y="9016682"/>
              </a:lnTo>
              <a:lnTo>
                <a:pt x="6760845" y="9003982"/>
              </a:lnTo>
              <a:lnTo>
                <a:pt x="38100" y="9003982"/>
              </a:lnTo>
              <a:lnTo>
                <a:pt x="38100" y="38100"/>
              </a:lnTo>
              <a:lnTo>
                <a:pt x="6760845" y="38100"/>
              </a:lnTo>
              <a:lnTo>
                <a:pt x="6760845" y="25400"/>
              </a:lnTo>
              <a:close/>
            </a:path>
            <a:path w="6799580" h="9042400">
              <a:moveTo>
                <a:pt x="6760845" y="0"/>
              </a:moveTo>
              <a:lnTo>
                <a:pt x="38100" y="0"/>
              </a:lnTo>
              <a:lnTo>
                <a:pt x="12700" y="0"/>
              </a:lnTo>
              <a:lnTo>
                <a:pt x="0" y="0"/>
              </a:lnTo>
              <a:lnTo>
                <a:pt x="0" y="12700"/>
              </a:lnTo>
              <a:lnTo>
                <a:pt x="0" y="9042082"/>
              </a:lnTo>
              <a:lnTo>
                <a:pt x="12700" y="9042082"/>
              </a:lnTo>
              <a:lnTo>
                <a:pt x="38100" y="9042082"/>
              </a:lnTo>
              <a:lnTo>
                <a:pt x="6760845" y="9042082"/>
              </a:lnTo>
              <a:lnTo>
                <a:pt x="6760845" y="9029382"/>
              </a:lnTo>
              <a:lnTo>
                <a:pt x="38100" y="9029382"/>
              </a:lnTo>
              <a:lnTo>
                <a:pt x="12700" y="9029382"/>
              </a:lnTo>
              <a:lnTo>
                <a:pt x="12700" y="9003982"/>
              </a:lnTo>
              <a:lnTo>
                <a:pt x="12700" y="38100"/>
              </a:lnTo>
              <a:lnTo>
                <a:pt x="12700" y="12700"/>
              </a:lnTo>
              <a:lnTo>
                <a:pt x="38100" y="12700"/>
              </a:lnTo>
              <a:lnTo>
                <a:pt x="6760845" y="12700"/>
              </a:lnTo>
              <a:lnTo>
                <a:pt x="6760845" y="0"/>
              </a:lnTo>
              <a:close/>
            </a:path>
            <a:path w="6799580" h="9042400">
              <a:moveTo>
                <a:pt x="6773608" y="25400"/>
              </a:moveTo>
              <a:lnTo>
                <a:pt x="6760908" y="25400"/>
              </a:lnTo>
              <a:lnTo>
                <a:pt x="6760908" y="38036"/>
              </a:lnTo>
              <a:lnTo>
                <a:pt x="6760908" y="9003982"/>
              </a:lnTo>
              <a:lnTo>
                <a:pt x="6760908" y="9016682"/>
              </a:lnTo>
              <a:lnTo>
                <a:pt x="6773608" y="9016682"/>
              </a:lnTo>
              <a:lnTo>
                <a:pt x="6773608" y="9003982"/>
              </a:lnTo>
              <a:lnTo>
                <a:pt x="6773608" y="38100"/>
              </a:lnTo>
              <a:lnTo>
                <a:pt x="6773608" y="25400"/>
              </a:lnTo>
              <a:close/>
            </a:path>
            <a:path w="6799580" h="9042400">
              <a:moveTo>
                <a:pt x="6799008" y="0"/>
              </a:moveTo>
              <a:lnTo>
                <a:pt x="6786308" y="0"/>
              </a:lnTo>
              <a:lnTo>
                <a:pt x="6760908" y="0"/>
              </a:lnTo>
              <a:lnTo>
                <a:pt x="6760908" y="12700"/>
              </a:lnTo>
              <a:lnTo>
                <a:pt x="6786308" y="12700"/>
              </a:lnTo>
              <a:lnTo>
                <a:pt x="6786308" y="38036"/>
              </a:lnTo>
              <a:lnTo>
                <a:pt x="6786308" y="9003982"/>
              </a:lnTo>
              <a:lnTo>
                <a:pt x="6786308" y="9029382"/>
              </a:lnTo>
              <a:lnTo>
                <a:pt x="6760908" y="9029382"/>
              </a:lnTo>
              <a:lnTo>
                <a:pt x="6760908" y="9042082"/>
              </a:lnTo>
              <a:lnTo>
                <a:pt x="6786308" y="9042082"/>
              </a:lnTo>
              <a:lnTo>
                <a:pt x="6799008" y="9042082"/>
              </a:lnTo>
              <a:lnTo>
                <a:pt x="6799008" y="12700"/>
              </a:lnTo>
              <a:lnTo>
                <a:pt x="6799008" y="0"/>
              </a:lnTo>
              <a:close/>
            </a:path>
          </a:pathLst>
        </a:custGeom>
        <a:solidFill>
          <a:srgbClr val="000000">
            <a:alpha val="50000"/>
          </a:srgbClr>
        </a:solidFill>
      </xdr:spPr>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434340</xdr:colOff>
      <xdr:row>122</xdr:row>
      <xdr:rowOff>144780</xdr:rowOff>
    </xdr:from>
    <xdr:ext cx="852919" cy="1920634"/>
    <xdr:sp macro="" textlink="">
      <xdr:nvSpPr>
        <xdr:cNvPr id="25" name="Shape 25">
          <a:extLst>
            <a:ext uri="{FF2B5EF4-FFF2-40B4-BE49-F238E27FC236}">
              <a16:creationId xmlns:a16="http://schemas.microsoft.com/office/drawing/2014/main" id="{00000000-0008-0000-0A00-000019000000}"/>
            </a:ext>
          </a:extLst>
        </xdr:cNvPr>
        <xdr:cNvSpPr/>
      </xdr:nvSpPr>
      <xdr:spPr>
        <a:xfrm>
          <a:off x="6835140" y="30137100"/>
          <a:ext cx="852919" cy="1920634"/>
        </a:xfrm>
        <a:custGeom>
          <a:avLst/>
          <a:gdLst/>
          <a:ahLst/>
          <a:cxnLst/>
          <a:rect l="0" t="0" r="0" b="0"/>
          <a:pathLst>
            <a:path w="6670675" h="8856345">
              <a:moveTo>
                <a:pt x="6635737" y="8844229"/>
              </a:moveTo>
              <a:lnTo>
                <a:pt x="34785" y="8844229"/>
              </a:lnTo>
              <a:lnTo>
                <a:pt x="11595" y="8844229"/>
              </a:lnTo>
              <a:lnTo>
                <a:pt x="11595" y="8821039"/>
              </a:lnTo>
              <a:lnTo>
                <a:pt x="0" y="8821039"/>
              </a:lnTo>
              <a:lnTo>
                <a:pt x="0" y="8844229"/>
              </a:lnTo>
              <a:lnTo>
                <a:pt x="0" y="8855824"/>
              </a:lnTo>
              <a:lnTo>
                <a:pt x="11595" y="8855824"/>
              </a:lnTo>
              <a:lnTo>
                <a:pt x="34785" y="8855824"/>
              </a:lnTo>
              <a:lnTo>
                <a:pt x="6635737" y="8855824"/>
              </a:lnTo>
              <a:lnTo>
                <a:pt x="6635737" y="8844229"/>
              </a:lnTo>
              <a:close/>
            </a:path>
            <a:path w="6670675" h="8856345">
              <a:moveTo>
                <a:pt x="6635737" y="23190"/>
              </a:moveTo>
              <a:lnTo>
                <a:pt x="34785" y="23190"/>
              </a:lnTo>
              <a:lnTo>
                <a:pt x="23190" y="23190"/>
              </a:lnTo>
              <a:lnTo>
                <a:pt x="23190" y="34785"/>
              </a:lnTo>
              <a:lnTo>
                <a:pt x="23190" y="8820988"/>
              </a:lnTo>
              <a:lnTo>
                <a:pt x="23190" y="8832583"/>
              </a:lnTo>
              <a:lnTo>
                <a:pt x="34785" y="8832583"/>
              </a:lnTo>
              <a:lnTo>
                <a:pt x="6635737" y="8832583"/>
              </a:lnTo>
              <a:lnTo>
                <a:pt x="6635737" y="8820988"/>
              </a:lnTo>
              <a:lnTo>
                <a:pt x="34785" y="8820988"/>
              </a:lnTo>
              <a:lnTo>
                <a:pt x="34785" y="34785"/>
              </a:lnTo>
              <a:lnTo>
                <a:pt x="6635737" y="34785"/>
              </a:lnTo>
              <a:lnTo>
                <a:pt x="6635737" y="23190"/>
              </a:lnTo>
              <a:close/>
            </a:path>
            <a:path w="6670675" h="8856345">
              <a:moveTo>
                <a:pt x="6635737" y="76"/>
              </a:moveTo>
              <a:lnTo>
                <a:pt x="34785" y="76"/>
              </a:lnTo>
              <a:lnTo>
                <a:pt x="11595" y="76"/>
              </a:lnTo>
              <a:lnTo>
                <a:pt x="0" y="0"/>
              </a:lnTo>
              <a:lnTo>
                <a:pt x="0" y="11671"/>
              </a:lnTo>
              <a:lnTo>
                <a:pt x="0" y="34785"/>
              </a:lnTo>
              <a:lnTo>
                <a:pt x="0" y="8821026"/>
              </a:lnTo>
              <a:lnTo>
                <a:pt x="11595" y="8821026"/>
              </a:lnTo>
              <a:lnTo>
                <a:pt x="11595" y="34785"/>
              </a:lnTo>
              <a:lnTo>
                <a:pt x="11595" y="11671"/>
              </a:lnTo>
              <a:lnTo>
                <a:pt x="34785" y="11671"/>
              </a:lnTo>
              <a:lnTo>
                <a:pt x="6635737" y="11671"/>
              </a:lnTo>
              <a:lnTo>
                <a:pt x="6635737" y="76"/>
              </a:lnTo>
              <a:close/>
            </a:path>
            <a:path w="6670675" h="8856345">
              <a:moveTo>
                <a:pt x="6647358" y="23190"/>
              </a:moveTo>
              <a:lnTo>
                <a:pt x="6635763" y="23190"/>
              </a:lnTo>
              <a:lnTo>
                <a:pt x="6635763" y="34785"/>
              </a:lnTo>
              <a:lnTo>
                <a:pt x="6635763" y="8820988"/>
              </a:lnTo>
              <a:lnTo>
                <a:pt x="6635763" y="8832583"/>
              </a:lnTo>
              <a:lnTo>
                <a:pt x="6647358" y="8832583"/>
              </a:lnTo>
              <a:lnTo>
                <a:pt x="6647358" y="8821026"/>
              </a:lnTo>
              <a:lnTo>
                <a:pt x="6647358" y="34785"/>
              </a:lnTo>
              <a:lnTo>
                <a:pt x="6647358" y="23190"/>
              </a:lnTo>
              <a:close/>
            </a:path>
            <a:path w="6670675" h="8856345">
              <a:moveTo>
                <a:pt x="6670548" y="8844229"/>
              </a:moveTo>
              <a:lnTo>
                <a:pt x="6670472" y="8821039"/>
              </a:lnTo>
              <a:lnTo>
                <a:pt x="6658877" y="8821039"/>
              </a:lnTo>
              <a:lnTo>
                <a:pt x="6658877" y="8844229"/>
              </a:lnTo>
              <a:lnTo>
                <a:pt x="6635763" y="8844229"/>
              </a:lnTo>
              <a:lnTo>
                <a:pt x="6635763" y="8855824"/>
              </a:lnTo>
              <a:lnTo>
                <a:pt x="6658877" y="8855824"/>
              </a:lnTo>
              <a:lnTo>
                <a:pt x="6670472" y="8855824"/>
              </a:lnTo>
              <a:lnTo>
                <a:pt x="6670548" y="8844229"/>
              </a:lnTo>
              <a:close/>
            </a:path>
            <a:path w="6670675" h="8856345">
              <a:moveTo>
                <a:pt x="6670548" y="76"/>
              </a:moveTo>
              <a:lnTo>
                <a:pt x="6658877" y="0"/>
              </a:lnTo>
              <a:lnTo>
                <a:pt x="6635763" y="76"/>
              </a:lnTo>
              <a:lnTo>
                <a:pt x="6635763" y="11671"/>
              </a:lnTo>
              <a:lnTo>
                <a:pt x="6658877" y="11671"/>
              </a:lnTo>
              <a:lnTo>
                <a:pt x="6658877" y="34785"/>
              </a:lnTo>
              <a:lnTo>
                <a:pt x="6658877" y="8821026"/>
              </a:lnTo>
              <a:lnTo>
                <a:pt x="6670472" y="8821026"/>
              </a:lnTo>
              <a:lnTo>
                <a:pt x="6670472" y="34785"/>
              </a:lnTo>
              <a:lnTo>
                <a:pt x="6670472" y="11671"/>
              </a:lnTo>
              <a:lnTo>
                <a:pt x="6670548" y="76"/>
              </a:lnTo>
              <a:close/>
            </a:path>
          </a:pathLst>
        </a:custGeom>
        <a:solidFill>
          <a:srgbClr val="000000">
            <a:alpha val="50000"/>
          </a:srgbClr>
        </a:solidFill>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XFD19"/>
  <sheetViews>
    <sheetView topLeftCell="A7" workbookViewId="0">
      <selection activeCell="C14" sqref="C14:D14"/>
    </sheetView>
  </sheetViews>
  <sheetFormatPr defaultColWidth="0" defaultRowHeight="13.2" zeroHeight="1" x14ac:dyDescent="0.25"/>
  <cols>
    <col min="1" max="1" width="12.109375" style="113" customWidth="1"/>
    <col min="2" max="2" width="51.44140625" style="113" customWidth="1"/>
    <col min="3" max="3" width="41.33203125" style="113" customWidth="1"/>
    <col min="4" max="4" width="13.44140625" style="113" customWidth="1"/>
    <col min="5" max="5" width="7.77734375" style="113" hidden="1" customWidth="1"/>
    <col min="6" max="8" width="0" style="113" hidden="1" customWidth="1"/>
    <col min="9" max="16384" width="8.77734375" style="113" hidden="1"/>
  </cols>
  <sheetData>
    <row r="1" spans="1:16384" s="113" customFormat="1" ht="61.2" customHeight="1" x14ac:dyDescent="0.25">
      <c r="A1" s="175" t="s">
        <v>72</v>
      </c>
      <c r="B1" s="176"/>
      <c r="C1" s="176"/>
      <c r="D1" s="177"/>
    </row>
    <row r="2" spans="1:16384" s="113" customFormat="1" ht="25.5" customHeight="1" x14ac:dyDescent="0.25">
      <c r="A2" s="158" t="s">
        <v>348</v>
      </c>
      <c r="B2" s="178"/>
      <c r="C2" s="178"/>
      <c r="D2" s="159"/>
    </row>
    <row r="3" spans="1:16384" s="113" customFormat="1" ht="14.25" customHeight="1" x14ac:dyDescent="0.25">
      <c r="A3" s="168"/>
      <c r="B3" s="179"/>
      <c r="C3" s="179"/>
      <c r="D3" s="169"/>
    </row>
    <row r="4" spans="1:16384" s="113" customFormat="1" ht="45.45" customHeight="1" x14ac:dyDescent="0.25">
      <c r="A4" s="18" t="s">
        <v>73</v>
      </c>
      <c r="B4" s="18" t="s">
        <v>70</v>
      </c>
      <c r="C4" s="180" t="s">
        <v>74</v>
      </c>
      <c r="D4" s="181"/>
    </row>
    <row r="5" spans="1:16384" s="113" customFormat="1" ht="19.2" customHeight="1" x14ac:dyDescent="0.25">
      <c r="A5" s="17"/>
      <c r="B5" s="17"/>
      <c r="C5" s="168"/>
      <c r="D5" s="169"/>
    </row>
    <row r="6" spans="1:16384" s="113" customFormat="1" ht="23.7" customHeight="1" x14ac:dyDescent="0.25">
      <c r="A6" s="20">
        <v>1</v>
      </c>
      <c r="B6" s="19" t="s">
        <v>75</v>
      </c>
      <c r="C6" s="166">
        <f>'WORK COST'!C11</f>
        <v>0</v>
      </c>
      <c r="D6" s="167"/>
      <c r="G6" s="149"/>
      <c r="H6" s="150"/>
    </row>
    <row r="7" spans="1:16384" s="113" customFormat="1" ht="11.25" customHeight="1" x14ac:dyDescent="0.25">
      <c r="A7" s="17"/>
      <c r="B7" s="17"/>
      <c r="C7" s="168"/>
      <c r="D7" s="169"/>
    </row>
    <row r="8" spans="1:16384" s="113" customFormat="1" ht="23.7" customHeight="1" x14ac:dyDescent="0.25">
      <c r="A8" s="20">
        <v>2</v>
      </c>
      <c r="B8" s="19" t="s">
        <v>76</v>
      </c>
      <c r="C8" s="173">
        <f>'WORK COST'!C12</f>
        <v>0</v>
      </c>
      <c r="D8" s="174"/>
    </row>
    <row r="9" spans="1:16384" s="113" customFormat="1" ht="12" customHeight="1" x14ac:dyDescent="0.25">
      <c r="A9" s="17"/>
      <c r="B9" s="17"/>
      <c r="C9" s="168"/>
      <c r="D9" s="169"/>
    </row>
    <row r="10" spans="1:16384" s="113" customFormat="1" ht="30.45" customHeight="1" x14ac:dyDescent="0.25">
      <c r="A10" s="20">
        <v>3</v>
      </c>
      <c r="B10" s="19" t="s">
        <v>59</v>
      </c>
      <c r="C10" s="173">
        <f>'WORK COST'!C15</f>
        <v>0</v>
      </c>
      <c r="D10" s="174"/>
    </row>
    <row r="11" spans="1:16384" s="113" customFormat="1" ht="23.7" customHeight="1" x14ac:dyDescent="0.25">
      <c r="A11" s="20">
        <v>4</v>
      </c>
      <c r="B11" s="19" t="s">
        <v>77</v>
      </c>
      <c r="C11" s="173">
        <f>'WORK COST'!C13</f>
        <v>0</v>
      </c>
      <c r="D11" s="174"/>
    </row>
    <row r="12" spans="1:16384" s="113" customFormat="1" ht="9.75" customHeight="1" x14ac:dyDescent="0.25">
      <c r="A12" s="17"/>
      <c r="B12" s="17"/>
      <c r="C12" s="168"/>
      <c r="D12" s="169"/>
    </row>
    <row r="13" spans="1:16384" s="113" customFormat="1" ht="23.7" customHeight="1" x14ac:dyDescent="0.25">
      <c r="A13" s="20">
        <v>5</v>
      </c>
      <c r="B13" s="19" t="s">
        <v>78</v>
      </c>
      <c r="C13" s="173">
        <f>'WORK COST'!C14</f>
        <v>0</v>
      </c>
      <c r="D13" s="174"/>
    </row>
    <row r="14" spans="1:16384" s="113" customFormat="1" ht="23.7" customHeight="1" x14ac:dyDescent="0.25">
      <c r="A14" s="158" t="s">
        <v>11</v>
      </c>
      <c r="B14" s="159"/>
      <c r="C14" s="166">
        <f>SUM(C6:C13)</f>
        <v>0</v>
      </c>
      <c r="D14" s="167"/>
    </row>
    <row r="15" spans="1:16384" s="113" customFormat="1" ht="10.95" customHeight="1" x14ac:dyDescent="0.25">
      <c r="A15" s="160"/>
      <c r="B15" s="161"/>
      <c r="C15" s="168"/>
      <c r="D15" s="169"/>
    </row>
    <row r="16" spans="1:16384" s="113" customFormat="1" ht="27.6" customHeight="1" x14ac:dyDescent="0.25">
      <c r="A16" s="153" t="s">
        <v>371</v>
      </c>
      <c r="B16" s="154"/>
      <c r="C16" s="156">
        <f>C14*85%</f>
        <v>0</v>
      </c>
      <c r="D16" s="157"/>
      <c r="E16" s="153" t="s">
        <v>71</v>
      </c>
      <c r="F16" s="154"/>
      <c r="G16" s="153" t="s">
        <v>71</v>
      </c>
      <c r="H16" s="154"/>
      <c r="I16" s="153" t="s">
        <v>71</v>
      </c>
      <c r="J16" s="154"/>
      <c r="K16" s="153" t="s">
        <v>71</v>
      </c>
      <c r="L16" s="154"/>
      <c r="M16" s="153" t="s">
        <v>71</v>
      </c>
      <c r="N16" s="154"/>
      <c r="O16" s="153" t="s">
        <v>71</v>
      </c>
      <c r="P16" s="154"/>
      <c r="Q16" s="153" t="s">
        <v>71</v>
      </c>
      <c r="R16" s="154"/>
      <c r="S16" s="153" t="s">
        <v>71</v>
      </c>
      <c r="T16" s="154"/>
      <c r="U16" s="153" t="s">
        <v>71</v>
      </c>
      <c r="V16" s="154"/>
      <c r="W16" s="153" t="s">
        <v>71</v>
      </c>
      <c r="X16" s="154"/>
      <c r="Y16" s="153" t="s">
        <v>71</v>
      </c>
      <c r="Z16" s="154"/>
      <c r="AA16" s="153" t="s">
        <v>71</v>
      </c>
      <c r="AB16" s="154"/>
      <c r="AC16" s="153" t="s">
        <v>71</v>
      </c>
      <c r="AD16" s="154"/>
      <c r="AE16" s="153" t="s">
        <v>71</v>
      </c>
      <c r="AF16" s="154"/>
      <c r="AG16" s="153" t="s">
        <v>71</v>
      </c>
      <c r="AH16" s="154"/>
      <c r="AI16" s="153" t="s">
        <v>71</v>
      </c>
      <c r="AJ16" s="154"/>
      <c r="AK16" s="153" t="s">
        <v>71</v>
      </c>
      <c r="AL16" s="154"/>
      <c r="AM16" s="153" t="s">
        <v>71</v>
      </c>
      <c r="AN16" s="154"/>
      <c r="AO16" s="153" t="s">
        <v>71</v>
      </c>
      <c r="AP16" s="154"/>
      <c r="AQ16" s="153" t="s">
        <v>71</v>
      </c>
      <c r="AR16" s="154"/>
      <c r="AS16" s="153" t="s">
        <v>71</v>
      </c>
      <c r="AT16" s="154"/>
      <c r="AU16" s="153" t="s">
        <v>71</v>
      </c>
      <c r="AV16" s="154"/>
      <c r="AW16" s="153" t="s">
        <v>71</v>
      </c>
      <c r="AX16" s="154"/>
      <c r="AY16" s="153" t="s">
        <v>71</v>
      </c>
      <c r="AZ16" s="154"/>
      <c r="BA16" s="153" t="s">
        <v>71</v>
      </c>
      <c r="BB16" s="154"/>
      <c r="BC16" s="153" t="s">
        <v>71</v>
      </c>
      <c r="BD16" s="154"/>
      <c r="BE16" s="153" t="s">
        <v>71</v>
      </c>
      <c r="BF16" s="154"/>
      <c r="BG16" s="153" t="s">
        <v>71</v>
      </c>
      <c r="BH16" s="154"/>
      <c r="BI16" s="153" t="s">
        <v>71</v>
      </c>
      <c r="BJ16" s="154"/>
      <c r="BK16" s="153" t="s">
        <v>71</v>
      </c>
      <c r="BL16" s="154"/>
      <c r="BM16" s="153" t="s">
        <v>71</v>
      </c>
      <c r="BN16" s="154"/>
      <c r="BO16" s="153" t="s">
        <v>71</v>
      </c>
      <c r="BP16" s="154"/>
      <c r="BQ16" s="153" t="s">
        <v>71</v>
      </c>
      <c r="BR16" s="154"/>
      <c r="BS16" s="153" t="s">
        <v>71</v>
      </c>
      <c r="BT16" s="154"/>
      <c r="BU16" s="153" t="s">
        <v>71</v>
      </c>
      <c r="BV16" s="154"/>
      <c r="BW16" s="153" t="s">
        <v>71</v>
      </c>
      <c r="BX16" s="154"/>
      <c r="BY16" s="153" t="s">
        <v>71</v>
      </c>
      <c r="BZ16" s="154"/>
      <c r="CA16" s="153" t="s">
        <v>71</v>
      </c>
      <c r="CB16" s="154"/>
      <c r="CC16" s="153" t="s">
        <v>71</v>
      </c>
      <c r="CD16" s="154"/>
      <c r="CE16" s="153" t="s">
        <v>71</v>
      </c>
      <c r="CF16" s="154"/>
      <c r="CG16" s="153" t="s">
        <v>71</v>
      </c>
      <c r="CH16" s="154"/>
      <c r="CI16" s="153" t="s">
        <v>71</v>
      </c>
      <c r="CJ16" s="154"/>
      <c r="CK16" s="153" t="s">
        <v>71</v>
      </c>
      <c r="CL16" s="154"/>
      <c r="CM16" s="153" t="s">
        <v>71</v>
      </c>
      <c r="CN16" s="154"/>
      <c r="CO16" s="153" t="s">
        <v>71</v>
      </c>
      <c r="CP16" s="154"/>
      <c r="CQ16" s="153" t="s">
        <v>71</v>
      </c>
      <c r="CR16" s="154"/>
      <c r="CS16" s="153" t="s">
        <v>71</v>
      </c>
      <c r="CT16" s="154"/>
      <c r="CU16" s="153" t="s">
        <v>71</v>
      </c>
      <c r="CV16" s="154"/>
      <c r="CW16" s="153" t="s">
        <v>71</v>
      </c>
      <c r="CX16" s="154"/>
      <c r="CY16" s="153" t="s">
        <v>71</v>
      </c>
      <c r="CZ16" s="154"/>
      <c r="DA16" s="153" t="s">
        <v>71</v>
      </c>
      <c r="DB16" s="154"/>
      <c r="DC16" s="153" t="s">
        <v>71</v>
      </c>
      <c r="DD16" s="154"/>
      <c r="DE16" s="153" t="s">
        <v>71</v>
      </c>
      <c r="DF16" s="154"/>
      <c r="DG16" s="153" t="s">
        <v>71</v>
      </c>
      <c r="DH16" s="154"/>
      <c r="DI16" s="153" t="s">
        <v>71</v>
      </c>
      <c r="DJ16" s="154"/>
      <c r="DK16" s="153" t="s">
        <v>71</v>
      </c>
      <c r="DL16" s="154"/>
      <c r="DM16" s="153" t="s">
        <v>71</v>
      </c>
      <c r="DN16" s="154"/>
      <c r="DO16" s="153" t="s">
        <v>71</v>
      </c>
      <c r="DP16" s="154"/>
      <c r="DQ16" s="153" t="s">
        <v>71</v>
      </c>
      <c r="DR16" s="154"/>
      <c r="DS16" s="153" t="s">
        <v>71</v>
      </c>
      <c r="DT16" s="154"/>
      <c r="DU16" s="153" t="s">
        <v>71</v>
      </c>
      <c r="DV16" s="154"/>
      <c r="DW16" s="153" t="s">
        <v>71</v>
      </c>
      <c r="DX16" s="154"/>
      <c r="DY16" s="153" t="s">
        <v>71</v>
      </c>
      <c r="DZ16" s="154"/>
      <c r="EA16" s="153" t="s">
        <v>71</v>
      </c>
      <c r="EB16" s="154"/>
      <c r="EC16" s="153" t="s">
        <v>71</v>
      </c>
      <c r="ED16" s="154"/>
      <c r="EE16" s="153" t="s">
        <v>71</v>
      </c>
      <c r="EF16" s="154"/>
      <c r="EG16" s="153" t="s">
        <v>71</v>
      </c>
      <c r="EH16" s="154"/>
      <c r="EI16" s="153" t="s">
        <v>71</v>
      </c>
      <c r="EJ16" s="154"/>
      <c r="EK16" s="153" t="s">
        <v>71</v>
      </c>
      <c r="EL16" s="154"/>
      <c r="EM16" s="153" t="s">
        <v>71</v>
      </c>
      <c r="EN16" s="154"/>
      <c r="EO16" s="153" t="s">
        <v>71</v>
      </c>
      <c r="EP16" s="154"/>
      <c r="EQ16" s="153" t="s">
        <v>71</v>
      </c>
      <c r="ER16" s="154"/>
      <c r="ES16" s="153" t="s">
        <v>71</v>
      </c>
      <c r="ET16" s="154"/>
      <c r="EU16" s="153" t="s">
        <v>71</v>
      </c>
      <c r="EV16" s="154"/>
      <c r="EW16" s="153" t="s">
        <v>71</v>
      </c>
      <c r="EX16" s="154"/>
      <c r="EY16" s="153" t="s">
        <v>71</v>
      </c>
      <c r="EZ16" s="154"/>
      <c r="FA16" s="153" t="s">
        <v>71</v>
      </c>
      <c r="FB16" s="154"/>
      <c r="FC16" s="153" t="s">
        <v>71</v>
      </c>
      <c r="FD16" s="154"/>
      <c r="FE16" s="153" t="s">
        <v>71</v>
      </c>
      <c r="FF16" s="154"/>
      <c r="FG16" s="153" t="s">
        <v>71</v>
      </c>
      <c r="FH16" s="154"/>
      <c r="FI16" s="153" t="s">
        <v>71</v>
      </c>
      <c r="FJ16" s="154"/>
      <c r="FK16" s="153" t="s">
        <v>71</v>
      </c>
      <c r="FL16" s="154"/>
      <c r="FM16" s="153" t="s">
        <v>71</v>
      </c>
      <c r="FN16" s="154"/>
      <c r="FO16" s="153" t="s">
        <v>71</v>
      </c>
      <c r="FP16" s="154"/>
      <c r="FQ16" s="153" t="s">
        <v>71</v>
      </c>
      <c r="FR16" s="154"/>
      <c r="FS16" s="153" t="s">
        <v>71</v>
      </c>
      <c r="FT16" s="154"/>
      <c r="FU16" s="153" t="s">
        <v>71</v>
      </c>
      <c r="FV16" s="154"/>
      <c r="FW16" s="153" t="s">
        <v>71</v>
      </c>
      <c r="FX16" s="154"/>
      <c r="FY16" s="153" t="s">
        <v>71</v>
      </c>
      <c r="FZ16" s="154"/>
      <c r="GA16" s="153" t="s">
        <v>71</v>
      </c>
      <c r="GB16" s="154"/>
      <c r="GC16" s="153" t="s">
        <v>71</v>
      </c>
      <c r="GD16" s="154"/>
      <c r="GE16" s="153" t="s">
        <v>71</v>
      </c>
      <c r="GF16" s="154"/>
      <c r="GG16" s="153" t="s">
        <v>71</v>
      </c>
      <c r="GH16" s="154"/>
      <c r="GI16" s="153" t="s">
        <v>71</v>
      </c>
      <c r="GJ16" s="154"/>
      <c r="GK16" s="153" t="s">
        <v>71</v>
      </c>
      <c r="GL16" s="154"/>
      <c r="GM16" s="153" t="s">
        <v>71</v>
      </c>
      <c r="GN16" s="154"/>
      <c r="GO16" s="153" t="s">
        <v>71</v>
      </c>
      <c r="GP16" s="154"/>
      <c r="GQ16" s="153" t="s">
        <v>71</v>
      </c>
      <c r="GR16" s="154"/>
      <c r="GS16" s="153" t="s">
        <v>71</v>
      </c>
      <c r="GT16" s="154"/>
      <c r="GU16" s="153" t="s">
        <v>71</v>
      </c>
      <c r="GV16" s="154"/>
      <c r="GW16" s="153" t="s">
        <v>71</v>
      </c>
      <c r="GX16" s="154"/>
      <c r="GY16" s="153" t="s">
        <v>71</v>
      </c>
      <c r="GZ16" s="154"/>
      <c r="HA16" s="153" t="s">
        <v>71</v>
      </c>
      <c r="HB16" s="154"/>
      <c r="HC16" s="153" t="s">
        <v>71</v>
      </c>
      <c r="HD16" s="154"/>
      <c r="HE16" s="153" t="s">
        <v>71</v>
      </c>
      <c r="HF16" s="154"/>
      <c r="HG16" s="153" t="s">
        <v>71</v>
      </c>
      <c r="HH16" s="154"/>
      <c r="HI16" s="153" t="s">
        <v>71</v>
      </c>
      <c r="HJ16" s="154"/>
      <c r="HK16" s="153" t="s">
        <v>71</v>
      </c>
      <c r="HL16" s="154"/>
      <c r="HM16" s="153" t="s">
        <v>71</v>
      </c>
      <c r="HN16" s="154"/>
      <c r="HO16" s="153" t="s">
        <v>71</v>
      </c>
      <c r="HP16" s="154"/>
      <c r="HQ16" s="153" t="s">
        <v>71</v>
      </c>
      <c r="HR16" s="154"/>
      <c r="HS16" s="153" t="s">
        <v>71</v>
      </c>
      <c r="HT16" s="154"/>
      <c r="HU16" s="153" t="s">
        <v>71</v>
      </c>
      <c r="HV16" s="154"/>
      <c r="HW16" s="153" t="s">
        <v>71</v>
      </c>
      <c r="HX16" s="154"/>
      <c r="HY16" s="153" t="s">
        <v>71</v>
      </c>
      <c r="HZ16" s="154"/>
      <c r="IA16" s="153" t="s">
        <v>71</v>
      </c>
      <c r="IB16" s="154"/>
      <c r="IC16" s="153" t="s">
        <v>71</v>
      </c>
      <c r="ID16" s="154"/>
      <c r="IE16" s="153" t="s">
        <v>71</v>
      </c>
      <c r="IF16" s="154"/>
      <c r="IG16" s="153" t="s">
        <v>71</v>
      </c>
      <c r="IH16" s="154"/>
      <c r="II16" s="153" t="s">
        <v>71</v>
      </c>
      <c r="IJ16" s="154"/>
      <c r="IK16" s="153" t="s">
        <v>71</v>
      </c>
      <c r="IL16" s="154"/>
      <c r="IM16" s="153" t="s">
        <v>71</v>
      </c>
      <c r="IN16" s="154"/>
      <c r="IO16" s="153" t="s">
        <v>71</v>
      </c>
      <c r="IP16" s="154"/>
      <c r="IQ16" s="153" t="s">
        <v>71</v>
      </c>
      <c r="IR16" s="154"/>
      <c r="IS16" s="153" t="s">
        <v>71</v>
      </c>
      <c r="IT16" s="154"/>
      <c r="IU16" s="153" t="s">
        <v>71</v>
      </c>
      <c r="IV16" s="154"/>
      <c r="IW16" s="153" t="s">
        <v>71</v>
      </c>
      <c r="IX16" s="154"/>
      <c r="IY16" s="153" t="s">
        <v>71</v>
      </c>
      <c r="IZ16" s="154"/>
      <c r="JA16" s="153" t="s">
        <v>71</v>
      </c>
      <c r="JB16" s="154"/>
      <c r="JC16" s="153" t="s">
        <v>71</v>
      </c>
      <c r="JD16" s="154"/>
      <c r="JE16" s="153" t="s">
        <v>71</v>
      </c>
      <c r="JF16" s="154"/>
      <c r="JG16" s="153" t="s">
        <v>71</v>
      </c>
      <c r="JH16" s="154"/>
      <c r="JI16" s="153" t="s">
        <v>71</v>
      </c>
      <c r="JJ16" s="154"/>
      <c r="JK16" s="153" t="s">
        <v>71</v>
      </c>
      <c r="JL16" s="154"/>
      <c r="JM16" s="153" t="s">
        <v>71</v>
      </c>
      <c r="JN16" s="154"/>
      <c r="JO16" s="153" t="s">
        <v>71</v>
      </c>
      <c r="JP16" s="154"/>
      <c r="JQ16" s="153" t="s">
        <v>71</v>
      </c>
      <c r="JR16" s="154"/>
      <c r="JS16" s="153" t="s">
        <v>71</v>
      </c>
      <c r="JT16" s="154"/>
      <c r="JU16" s="153" t="s">
        <v>71</v>
      </c>
      <c r="JV16" s="154"/>
      <c r="JW16" s="153" t="s">
        <v>71</v>
      </c>
      <c r="JX16" s="154"/>
      <c r="JY16" s="153" t="s">
        <v>71</v>
      </c>
      <c r="JZ16" s="154"/>
      <c r="KA16" s="153" t="s">
        <v>71</v>
      </c>
      <c r="KB16" s="154"/>
      <c r="KC16" s="153" t="s">
        <v>71</v>
      </c>
      <c r="KD16" s="154"/>
      <c r="KE16" s="153" t="s">
        <v>71</v>
      </c>
      <c r="KF16" s="154"/>
      <c r="KG16" s="153" t="s">
        <v>71</v>
      </c>
      <c r="KH16" s="154"/>
      <c r="KI16" s="153" t="s">
        <v>71</v>
      </c>
      <c r="KJ16" s="154"/>
      <c r="KK16" s="153" t="s">
        <v>71</v>
      </c>
      <c r="KL16" s="154"/>
      <c r="KM16" s="153" t="s">
        <v>71</v>
      </c>
      <c r="KN16" s="154"/>
      <c r="KO16" s="153" t="s">
        <v>71</v>
      </c>
      <c r="KP16" s="154"/>
      <c r="KQ16" s="153" t="s">
        <v>71</v>
      </c>
      <c r="KR16" s="154"/>
      <c r="KS16" s="153" t="s">
        <v>71</v>
      </c>
      <c r="KT16" s="154"/>
      <c r="KU16" s="153" t="s">
        <v>71</v>
      </c>
      <c r="KV16" s="154"/>
      <c r="KW16" s="153" t="s">
        <v>71</v>
      </c>
      <c r="KX16" s="154"/>
      <c r="KY16" s="153" t="s">
        <v>71</v>
      </c>
      <c r="KZ16" s="154"/>
      <c r="LA16" s="153" t="s">
        <v>71</v>
      </c>
      <c r="LB16" s="154"/>
      <c r="LC16" s="153" t="s">
        <v>71</v>
      </c>
      <c r="LD16" s="154"/>
      <c r="LE16" s="153" t="s">
        <v>71</v>
      </c>
      <c r="LF16" s="154"/>
      <c r="LG16" s="153" t="s">
        <v>71</v>
      </c>
      <c r="LH16" s="154"/>
      <c r="LI16" s="153" t="s">
        <v>71</v>
      </c>
      <c r="LJ16" s="154"/>
      <c r="LK16" s="153" t="s">
        <v>71</v>
      </c>
      <c r="LL16" s="154"/>
      <c r="LM16" s="153" t="s">
        <v>71</v>
      </c>
      <c r="LN16" s="154"/>
      <c r="LO16" s="153" t="s">
        <v>71</v>
      </c>
      <c r="LP16" s="154"/>
      <c r="LQ16" s="153" t="s">
        <v>71</v>
      </c>
      <c r="LR16" s="154"/>
      <c r="LS16" s="153" t="s">
        <v>71</v>
      </c>
      <c r="LT16" s="154"/>
      <c r="LU16" s="153" t="s">
        <v>71</v>
      </c>
      <c r="LV16" s="154"/>
      <c r="LW16" s="153" t="s">
        <v>71</v>
      </c>
      <c r="LX16" s="154"/>
      <c r="LY16" s="153" t="s">
        <v>71</v>
      </c>
      <c r="LZ16" s="154"/>
      <c r="MA16" s="153" t="s">
        <v>71</v>
      </c>
      <c r="MB16" s="154"/>
      <c r="MC16" s="153" t="s">
        <v>71</v>
      </c>
      <c r="MD16" s="154"/>
      <c r="ME16" s="153" t="s">
        <v>71</v>
      </c>
      <c r="MF16" s="154"/>
      <c r="MG16" s="153" t="s">
        <v>71</v>
      </c>
      <c r="MH16" s="154"/>
      <c r="MI16" s="153" t="s">
        <v>71</v>
      </c>
      <c r="MJ16" s="154"/>
      <c r="MK16" s="153" t="s">
        <v>71</v>
      </c>
      <c r="ML16" s="154"/>
      <c r="MM16" s="153" t="s">
        <v>71</v>
      </c>
      <c r="MN16" s="154"/>
      <c r="MO16" s="153" t="s">
        <v>71</v>
      </c>
      <c r="MP16" s="154"/>
      <c r="MQ16" s="153" t="s">
        <v>71</v>
      </c>
      <c r="MR16" s="154"/>
      <c r="MS16" s="153" t="s">
        <v>71</v>
      </c>
      <c r="MT16" s="154"/>
      <c r="MU16" s="153" t="s">
        <v>71</v>
      </c>
      <c r="MV16" s="154"/>
      <c r="MW16" s="153" t="s">
        <v>71</v>
      </c>
      <c r="MX16" s="154"/>
      <c r="MY16" s="153" t="s">
        <v>71</v>
      </c>
      <c r="MZ16" s="154"/>
      <c r="NA16" s="153" t="s">
        <v>71</v>
      </c>
      <c r="NB16" s="154"/>
      <c r="NC16" s="153" t="s">
        <v>71</v>
      </c>
      <c r="ND16" s="154"/>
      <c r="NE16" s="153" t="s">
        <v>71</v>
      </c>
      <c r="NF16" s="154"/>
      <c r="NG16" s="153" t="s">
        <v>71</v>
      </c>
      <c r="NH16" s="154"/>
      <c r="NI16" s="153" t="s">
        <v>71</v>
      </c>
      <c r="NJ16" s="154"/>
      <c r="NK16" s="153" t="s">
        <v>71</v>
      </c>
      <c r="NL16" s="154"/>
      <c r="NM16" s="153" t="s">
        <v>71</v>
      </c>
      <c r="NN16" s="154"/>
      <c r="NO16" s="153" t="s">
        <v>71</v>
      </c>
      <c r="NP16" s="154"/>
      <c r="NQ16" s="153" t="s">
        <v>71</v>
      </c>
      <c r="NR16" s="154"/>
      <c r="NS16" s="153" t="s">
        <v>71</v>
      </c>
      <c r="NT16" s="154"/>
      <c r="NU16" s="153" t="s">
        <v>71</v>
      </c>
      <c r="NV16" s="154"/>
      <c r="NW16" s="153" t="s">
        <v>71</v>
      </c>
      <c r="NX16" s="154"/>
      <c r="NY16" s="153" t="s">
        <v>71</v>
      </c>
      <c r="NZ16" s="154"/>
      <c r="OA16" s="153" t="s">
        <v>71</v>
      </c>
      <c r="OB16" s="154"/>
      <c r="OC16" s="153" t="s">
        <v>71</v>
      </c>
      <c r="OD16" s="154"/>
      <c r="OE16" s="153" t="s">
        <v>71</v>
      </c>
      <c r="OF16" s="154"/>
      <c r="OG16" s="153" t="s">
        <v>71</v>
      </c>
      <c r="OH16" s="154"/>
      <c r="OI16" s="153" t="s">
        <v>71</v>
      </c>
      <c r="OJ16" s="154"/>
      <c r="OK16" s="153" t="s">
        <v>71</v>
      </c>
      <c r="OL16" s="154"/>
      <c r="OM16" s="153" t="s">
        <v>71</v>
      </c>
      <c r="ON16" s="154"/>
      <c r="OO16" s="153" t="s">
        <v>71</v>
      </c>
      <c r="OP16" s="154"/>
      <c r="OQ16" s="153" t="s">
        <v>71</v>
      </c>
      <c r="OR16" s="154"/>
      <c r="OS16" s="153" t="s">
        <v>71</v>
      </c>
      <c r="OT16" s="154"/>
      <c r="OU16" s="153" t="s">
        <v>71</v>
      </c>
      <c r="OV16" s="154"/>
      <c r="OW16" s="153" t="s">
        <v>71</v>
      </c>
      <c r="OX16" s="154"/>
      <c r="OY16" s="153" t="s">
        <v>71</v>
      </c>
      <c r="OZ16" s="154"/>
      <c r="PA16" s="153" t="s">
        <v>71</v>
      </c>
      <c r="PB16" s="154"/>
      <c r="PC16" s="153" t="s">
        <v>71</v>
      </c>
      <c r="PD16" s="154"/>
      <c r="PE16" s="153" t="s">
        <v>71</v>
      </c>
      <c r="PF16" s="154"/>
      <c r="PG16" s="153" t="s">
        <v>71</v>
      </c>
      <c r="PH16" s="154"/>
      <c r="PI16" s="153" t="s">
        <v>71</v>
      </c>
      <c r="PJ16" s="154"/>
      <c r="PK16" s="153" t="s">
        <v>71</v>
      </c>
      <c r="PL16" s="154"/>
      <c r="PM16" s="153" t="s">
        <v>71</v>
      </c>
      <c r="PN16" s="154"/>
      <c r="PO16" s="153" t="s">
        <v>71</v>
      </c>
      <c r="PP16" s="154"/>
      <c r="PQ16" s="153" t="s">
        <v>71</v>
      </c>
      <c r="PR16" s="154"/>
      <c r="PS16" s="153" t="s">
        <v>71</v>
      </c>
      <c r="PT16" s="154"/>
      <c r="PU16" s="153" t="s">
        <v>71</v>
      </c>
      <c r="PV16" s="154"/>
      <c r="PW16" s="153" t="s">
        <v>71</v>
      </c>
      <c r="PX16" s="154"/>
      <c r="PY16" s="153" t="s">
        <v>71</v>
      </c>
      <c r="PZ16" s="154"/>
      <c r="QA16" s="153" t="s">
        <v>71</v>
      </c>
      <c r="QB16" s="154"/>
      <c r="QC16" s="153" t="s">
        <v>71</v>
      </c>
      <c r="QD16" s="154"/>
      <c r="QE16" s="153" t="s">
        <v>71</v>
      </c>
      <c r="QF16" s="154"/>
      <c r="QG16" s="153" t="s">
        <v>71</v>
      </c>
      <c r="QH16" s="154"/>
      <c r="QI16" s="153" t="s">
        <v>71</v>
      </c>
      <c r="QJ16" s="154"/>
      <c r="QK16" s="153" t="s">
        <v>71</v>
      </c>
      <c r="QL16" s="154"/>
      <c r="QM16" s="153" t="s">
        <v>71</v>
      </c>
      <c r="QN16" s="154"/>
      <c r="QO16" s="153" t="s">
        <v>71</v>
      </c>
      <c r="QP16" s="154"/>
      <c r="QQ16" s="153" t="s">
        <v>71</v>
      </c>
      <c r="QR16" s="154"/>
      <c r="QS16" s="153" t="s">
        <v>71</v>
      </c>
      <c r="QT16" s="154"/>
      <c r="QU16" s="153" t="s">
        <v>71</v>
      </c>
      <c r="QV16" s="154"/>
      <c r="QW16" s="153" t="s">
        <v>71</v>
      </c>
      <c r="QX16" s="154"/>
      <c r="QY16" s="153" t="s">
        <v>71</v>
      </c>
      <c r="QZ16" s="154"/>
      <c r="RA16" s="153" t="s">
        <v>71</v>
      </c>
      <c r="RB16" s="154"/>
      <c r="RC16" s="153" t="s">
        <v>71</v>
      </c>
      <c r="RD16" s="154"/>
      <c r="RE16" s="153" t="s">
        <v>71</v>
      </c>
      <c r="RF16" s="154"/>
      <c r="RG16" s="153" t="s">
        <v>71</v>
      </c>
      <c r="RH16" s="154"/>
      <c r="RI16" s="153" t="s">
        <v>71</v>
      </c>
      <c r="RJ16" s="154"/>
      <c r="RK16" s="153" t="s">
        <v>71</v>
      </c>
      <c r="RL16" s="154"/>
      <c r="RM16" s="153" t="s">
        <v>71</v>
      </c>
      <c r="RN16" s="154"/>
      <c r="RO16" s="153" t="s">
        <v>71</v>
      </c>
      <c r="RP16" s="154"/>
      <c r="RQ16" s="153" t="s">
        <v>71</v>
      </c>
      <c r="RR16" s="154"/>
      <c r="RS16" s="153" t="s">
        <v>71</v>
      </c>
      <c r="RT16" s="154"/>
      <c r="RU16" s="153" t="s">
        <v>71</v>
      </c>
      <c r="RV16" s="154"/>
      <c r="RW16" s="153" t="s">
        <v>71</v>
      </c>
      <c r="RX16" s="154"/>
      <c r="RY16" s="153" t="s">
        <v>71</v>
      </c>
      <c r="RZ16" s="154"/>
      <c r="SA16" s="153" t="s">
        <v>71</v>
      </c>
      <c r="SB16" s="154"/>
      <c r="SC16" s="153" t="s">
        <v>71</v>
      </c>
      <c r="SD16" s="154"/>
      <c r="SE16" s="153" t="s">
        <v>71</v>
      </c>
      <c r="SF16" s="154"/>
      <c r="SG16" s="153" t="s">
        <v>71</v>
      </c>
      <c r="SH16" s="154"/>
      <c r="SI16" s="153" t="s">
        <v>71</v>
      </c>
      <c r="SJ16" s="154"/>
      <c r="SK16" s="153" t="s">
        <v>71</v>
      </c>
      <c r="SL16" s="154"/>
      <c r="SM16" s="153" t="s">
        <v>71</v>
      </c>
      <c r="SN16" s="154"/>
      <c r="SO16" s="153" t="s">
        <v>71</v>
      </c>
      <c r="SP16" s="154"/>
      <c r="SQ16" s="153" t="s">
        <v>71</v>
      </c>
      <c r="SR16" s="154"/>
      <c r="SS16" s="153" t="s">
        <v>71</v>
      </c>
      <c r="ST16" s="154"/>
      <c r="SU16" s="153" t="s">
        <v>71</v>
      </c>
      <c r="SV16" s="154"/>
      <c r="SW16" s="153" t="s">
        <v>71</v>
      </c>
      <c r="SX16" s="154"/>
      <c r="SY16" s="153" t="s">
        <v>71</v>
      </c>
      <c r="SZ16" s="154"/>
      <c r="TA16" s="153" t="s">
        <v>71</v>
      </c>
      <c r="TB16" s="154"/>
      <c r="TC16" s="153" t="s">
        <v>71</v>
      </c>
      <c r="TD16" s="154"/>
      <c r="TE16" s="153" t="s">
        <v>71</v>
      </c>
      <c r="TF16" s="154"/>
      <c r="TG16" s="153" t="s">
        <v>71</v>
      </c>
      <c r="TH16" s="154"/>
      <c r="TI16" s="153" t="s">
        <v>71</v>
      </c>
      <c r="TJ16" s="154"/>
      <c r="TK16" s="153" t="s">
        <v>71</v>
      </c>
      <c r="TL16" s="154"/>
      <c r="TM16" s="153" t="s">
        <v>71</v>
      </c>
      <c r="TN16" s="154"/>
      <c r="TO16" s="153" t="s">
        <v>71</v>
      </c>
      <c r="TP16" s="154"/>
      <c r="TQ16" s="153" t="s">
        <v>71</v>
      </c>
      <c r="TR16" s="154"/>
      <c r="TS16" s="153" t="s">
        <v>71</v>
      </c>
      <c r="TT16" s="154"/>
      <c r="TU16" s="153" t="s">
        <v>71</v>
      </c>
      <c r="TV16" s="154"/>
      <c r="TW16" s="153" t="s">
        <v>71</v>
      </c>
      <c r="TX16" s="154"/>
      <c r="TY16" s="153" t="s">
        <v>71</v>
      </c>
      <c r="TZ16" s="154"/>
      <c r="UA16" s="153" t="s">
        <v>71</v>
      </c>
      <c r="UB16" s="154"/>
      <c r="UC16" s="153" t="s">
        <v>71</v>
      </c>
      <c r="UD16" s="154"/>
      <c r="UE16" s="153" t="s">
        <v>71</v>
      </c>
      <c r="UF16" s="154"/>
      <c r="UG16" s="153" t="s">
        <v>71</v>
      </c>
      <c r="UH16" s="154"/>
      <c r="UI16" s="153" t="s">
        <v>71</v>
      </c>
      <c r="UJ16" s="154"/>
      <c r="UK16" s="153" t="s">
        <v>71</v>
      </c>
      <c r="UL16" s="154"/>
      <c r="UM16" s="153" t="s">
        <v>71</v>
      </c>
      <c r="UN16" s="154"/>
      <c r="UO16" s="153" t="s">
        <v>71</v>
      </c>
      <c r="UP16" s="154"/>
      <c r="UQ16" s="153" t="s">
        <v>71</v>
      </c>
      <c r="UR16" s="154"/>
      <c r="US16" s="153" t="s">
        <v>71</v>
      </c>
      <c r="UT16" s="154"/>
      <c r="UU16" s="153" t="s">
        <v>71</v>
      </c>
      <c r="UV16" s="154"/>
      <c r="UW16" s="153" t="s">
        <v>71</v>
      </c>
      <c r="UX16" s="154"/>
      <c r="UY16" s="153" t="s">
        <v>71</v>
      </c>
      <c r="UZ16" s="154"/>
      <c r="VA16" s="153" t="s">
        <v>71</v>
      </c>
      <c r="VB16" s="154"/>
      <c r="VC16" s="153" t="s">
        <v>71</v>
      </c>
      <c r="VD16" s="154"/>
      <c r="VE16" s="153" t="s">
        <v>71</v>
      </c>
      <c r="VF16" s="154"/>
      <c r="VG16" s="153" t="s">
        <v>71</v>
      </c>
      <c r="VH16" s="154"/>
      <c r="VI16" s="153" t="s">
        <v>71</v>
      </c>
      <c r="VJ16" s="154"/>
      <c r="VK16" s="153" t="s">
        <v>71</v>
      </c>
      <c r="VL16" s="154"/>
      <c r="VM16" s="153" t="s">
        <v>71</v>
      </c>
      <c r="VN16" s="154"/>
      <c r="VO16" s="153" t="s">
        <v>71</v>
      </c>
      <c r="VP16" s="154"/>
      <c r="VQ16" s="153" t="s">
        <v>71</v>
      </c>
      <c r="VR16" s="154"/>
      <c r="VS16" s="153" t="s">
        <v>71</v>
      </c>
      <c r="VT16" s="154"/>
      <c r="VU16" s="153" t="s">
        <v>71</v>
      </c>
      <c r="VV16" s="154"/>
      <c r="VW16" s="153" t="s">
        <v>71</v>
      </c>
      <c r="VX16" s="154"/>
      <c r="VY16" s="153" t="s">
        <v>71</v>
      </c>
      <c r="VZ16" s="154"/>
      <c r="WA16" s="153" t="s">
        <v>71</v>
      </c>
      <c r="WB16" s="154"/>
      <c r="WC16" s="153" t="s">
        <v>71</v>
      </c>
      <c r="WD16" s="154"/>
      <c r="WE16" s="153" t="s">
        <v>71</v>
      </c>
      <c r="WF16" s="154"/>
      <c r="WG16" s="153" t="s">
        <v>71</v>
      </c>
      <c r="WH16" s="154"/>
      <c r="WI16" s="153" t="s">
        <v>71</v>
      </c>
      <c r="WJ16" s="154"/>
      <c r="WK16" s="153" t="s">
        <v>71</v>
      </c>
      <c r="WL16" s="154"/>
      <c r="WM16" s="153" t="s">
        <v>71</v>
      </c>
      <c r="WN16" s="154"/>
      <c r="WO16" s="153" t="s">
        <v>71</v>
      </c>
      <c r="WP16" s="154"/>
      <c r="WQ16" s="153" t="s">
        <v>71</v>
      </c>
      <c r="WR16" s="154"/>
      <c r="WS16" s="153" t="s">
        <v>71</v>
      </c>
      <c r="WT16" s="154"/>
      <c r="WU16" s="153" t="s">
        <v>71</v>
      </c>
      <c r="WV16" s="154"/>
      <c r="WW16" s="153" t="s">
        <v>71</v>
      </c>
      <c r="WX16" s="154"/>
      <c r="WY16" s="153" t="s">
        <v>71</v>
      </c>
      <c r="WZ16" s="154"/>
      <c r="XA16" s="153" t="s">
        <v>71</v>
      </c>
      <c r="XB16" s="154"/>
      <c r="XC16" s="153" t="s">
        <v>71</v>
      </c>
      <c r="XD16" s="154"/>
      <c r="XE16" s="153" t="s">
        <v>71</v>
      </c>
      <c r="XF16" s="154"/>
      <c r="XG16" s="153" t="s">
        <v>71</v>
      </c>
      <c r="XH16" s="154"/>
      <c r="XI16" s="153" t="s">
        <v>71</v>
      </c>
      <c r="XJ16" s="154"/>
      <c r="XK16" s="153" t="s">
        <v>71</v>
      </c>
      <c r="XL16" s="154"/>
      <c r="XM16" s="153" t="s">
        <v>71</v>
      </c>
      <c r="XN16" s="154"/>
      <c r="XO16" s="153" t="s">
        <v>71</v>
      </c>
      <c r="XP16" s="154"/>
      <c r="XQ16" s="153" t="s">
        <v>71</v>
      </c>
      <c r="XR16" s="154"/>
      <c r="XS16" s="153" t="s">
        <v>71</v>
      </c>
      <c r="XT16" s="154"/>
      <c r="XU16" s="153" t="s">
        <v>71</v>
      </c>
      <c r="XV16" s="154"/>
      <c r="XW16" s="153" t="s">
        <v>71</v>
      </c>
      <c r="XX16" s="154"/>
      <c r="XY16" s="153" t="s">
        <v>71</v>
      </c>
      <c r="XZ16" s="154"/>
      <c r="YA16" s="153" t="s">
        <v>71</v>
      </c>
      <c r="YB16" s="154"/>
      <c r="YC16" s="153" t="s">
        <v>71</v>
      </c>
      <c r="YD16" s="154"/>
      <c r="YE16" s="153" t="s">
        <v>71</v>
      </c>
      <c r="YF16" s="154"/>
      <c r="YG16" s="153" t="s">
        <v>71</v>
      </c>
      <c r="YH16" s="154"/>
      <c r="YI16" s="153" t="s">
        <v>71</v>
      </c>
      <c r="YJ16" s="154"/>
      <c r="YK16" s="153" t="s">
        <v>71</v>
      </c>
      <c r="YL16" s="154"/>
      <c r="YM16" s="153" t="s">
        <v>71</v>
      </c>
      <c r="YN16" s="154"/>
      <c r="YO16" s="153" t="s">
        <v>71</v>
      </c>
      <c r="YP16" s="154"/>
      <c r="YQ16" s="153" t="s">
        <v>71</v>
      </c>
      <c r="YR16" s="154"/>
      <c r="YS16" s="153" t="s">
        <v>71</v>
      </c>
      <c r="YT16" s="154"/>
      <c r="YU16" s="153" t="s">
        <v>71</v>
      </c>
      <c r="YV16" s="154"/>
      <c r="YW16" s="153" t="s">
        <v>71</v>
      </c>
      <c r="YX16" s="154"/>
      <c r="YY16" s="153" t="s">
        <v>71</v>
      </c>
      <c r="YZ16" s="154"/>
      <c r="ZA16" s="153" t="s">
        <v>71</v>
      </c>
      <c r="ZB16" s="154"/>
      <c r="ZC16" s="153" t="s">
        <v>71</v>
      </c>
      <c r="ZD16" s="154"/>
      <c r="ZE16" s="153" t="s">
        <v>71</v>
      </c>
      <c r="ZF16" s="154"/>
      <c r="ZG16" s="153" t="s">
        <v>71</v>
      </c>
      <c r="ZH16" s="154"/>
      <c r="ZI16" s="153" t="s">
        <v>71</v>
      </c>
      <c r="ZJ16" s="154"/>
      <c r="ZK16" s="153" t="s">
        <v>71</v>
      </c>
      <c r="ZL16" s="154"/>
      <c r="ZM16" s="153" t="s">
        <v>71</v>
      </c>
      <c r="ZN16" s="154"/>
      <c r="ZO16" s="153" t="s">
        <v>71</v>
      </c>
      <c r="ZP16" s="154"/>
      <c r="ZQ16" s="153" t="s">
        <v>71</v>
      </c>
      <c r="ZR16" s="154"/>
      <c r="ZS16" s="153" t="s">
        <v>71</v>
      </c>
      <c r="ZT16" s="154"/>
      <c r="ZU16" s="153" t="s">
        <v>71</v>
      </c>
      <c r="ZV16" s="154"/>
      <c r="ZW16" s="153" t="s">
        <v>71</v>
      </c>
      <c r="ZX16" s="154"/>
      <c r="ZY16" s="153" t="s">
        <v>71</v>
      </c>
      <c r="ZZ16" s="154"/>
      <c r="AAA16" s="153" t="s">
        <v>71</v>
      </c>
      <c r="AAB16" s="154"/>
      <c r="AAC16" s="153" t="s">
        <v>71</v>
      </c>
      <c r="AAD16" s="154"/>
      <c r="AAE16" s="153" t="s">
        <v>71</v>
      </c>
      <c r="AAF16" s="154"/>
      <c r="AAG16" s="153" t="s">
        <v>71</v>
      </c>
      <c r="AAH16" s="154"/>
      <c r="AAI16" s="153" t="s">
        <v>71</v>
      </c>
      <c r="AAJ16" s="154"/>
      <c r="AAK16" s="153" t="s">
        <v>71</v>
      </c>
      <c r="AAL16" s="154"/>
      <c r="AAM16" s="153" t="s">
        <v>71</v>
      </c>
      <c r="AAN16" s="154"/>
      <c r="AAO16" s="153" t="s">
        <v>71</v>
      </c>
      <c r="AAP16" s="154"/>
      <c r="AAQ16" s="153" t="s">
        <v>71</v>
      </c>
      <c r="AAR16" s="154"/>
      <c r="AAS16" s="153" t="s">
        <v>71</v>
      </c>
      <c r="AAT16" s="154"/>
      <c r="AAU16" s="153" t="s">
        <v>71</v>
      </c>
      <c r="AAV16" s="154"/>
      <c r="AAW16" s="153" t="s">
        <v>71</v>
      </c>
      <c r="AAX16" s="154"/>
      <c r="AAY16" s="153" t="s">
        <v>71</v>
      </c>
      <c r="AAZ16" s="154"/>
      <c r="ABA16" s="153" t="s">
        <v>71</v>
      </c>
      <c r="ABB16" s="154"/>
      <c r="ABC16" s="153" t="s">
        <v>71</v>
      </c>
      <c r="ABD16" s="154"/>
      <c r="ABE16" s="153" t="s">
        <v>71</v>
      </c>
      <c r="ABF16" s="154"/>
      <c r="ABG16" s="153" t="s">
        <v>71</v>
      </c>
      <c r="ABH16" s="154"/>
      <c r="ABI16" s="153" t="s">
        <v>71</v>
      </c>
      <c r="ABJ16" s="154"/>
      <c r="ABK16" s="153" t="s">
        <v>71</v>
      </c>
      <c r="ABL16" s="154"/>
      <c r="ABM16" s="153" t="s">
        <v>71</v>
      </c>
      <c r="ABN16" s="154"/>
      <c r="ABO16" s="153" t="s">
        <v>71</v>
      </c>
      <c r="ABP16" s="154"/>
      <c r="ABQ16" s="153" t="s">
        <v>71</v>
      </c>
      <c r="ABR16" s="154"/>
      <c r="ABS16" s="153" t="s">
        <v>71</v>
      </c>
      <c r="ABT16" s="154"/>
      <c r="ABU16" s="153" t="s">
        <v>71</v>
      </c>
      <c r="ABV16" s="154"/>
      <c r="ABW16" s="153" t="s">
        <v>71</v>
      </c>
      <c r="ABX16" s="154"/>
      <c r="ABY16" s="153" t="s">
        <v>71</v>
      </c>
      <c r="ABZ16" s="154"/>
      <c r="ACA16" s="153" t="s">
        <v>71</v>
      </c>
      <c r="ACB16" s="154"/>
      <c r="ACC16" s="153" t="s">
        <v>71</v>
      </c>
      <c r="ACD16" s="154"/>
      <c r="ACE16" s="153" t="s">
        <v>71</v>
      </c>
      <c r="ACF16" s="154"/>
      <c r="ACG16" s="153" t="s">
        <v>71</v>
      </c>
      <c r="ACH16" s="154"/>
      <c r="ACI16" s="153" t="s">
        <v>71</v>
      </c>
      <c r="ACJ16" s="154"/>
      <c r="ACK16" s="153" t="s">
        <v>71</v>
      </c>
      <c r="ACL16" s="154"/>
      <c r="ACM16" s="153" t="s">
        <v>71</v>
      </c>
      <c r="ACN16" s="154"/>
      <c r="ACO16" s="153" t="s">
        <v>71</v>
      </c>
      <c r="ACP16" s="154"/>
      <c r="ACQ16" s="153" t="s">
        <v>71</v>
      </c>
      <c r="ACR16" s="154"/>
      <c r="ACS16" s="153" t="s">
        <v>71</v>
      </c>
      <c r="ACT16" s="154"/>
      <c r="ACU16" s="153" t="s">
        <v>71</v>
      </c>
      <c r="ACV16" s="154"/>
      <c r="ACW16" s="153" t="s">
        <v>71</v>
      </c>
      <c r="ACX16" s="154"/>
      <c r="ACY16" s="153" t="s">
        <v>71</v>
      </c>
      <c r="ACZ16" s="154"/>
      <c r="ADA16" s="153" t="s">
        <v>71</v>
      </c>
      <c r="ADB16" s="154"/>
      <c r="ADC16" s="153" t="s">
        <v>71</v>
      </c>
      <c r="ADD16" s="154"/>
      <c r="ADE16" s="153" t="s">
        <v>71</v>
      </c>
      <c r="ADF16" s="154"/>
      <c r="ADG16" s="153" t="s">
        <v>71</v>
      </c>
      <c r="ADH16" s="154"/>
      <c r="ADI16" s="153" t="s">
        <v>71</v>
      </c>
      <c r="ADJ16" s="154"/>
      <c r="ADK16" s="153" t="s">
        <v>71</v>
      </c>
      <c r="ADL16" s="154"/>
      <c r="ADM16" s="153" t="s">
        <v>71</v>
      </c>
      <c r="ADN16" s="154"/>
      <c r="ADO16" s="153" t="s">
        <v>71</v>
      </c>
      <c r="ADP16" s="154"/>
      <c r="ADQ16" s="153" t="s">
        <v>71</v>
      </c>
      <c r="ADR16" s="154"/>
      <c r="ADS16" s="153" t="s">
        <v>71</v>
      </c>
      <c r="ADT16" s="154"/>
      <c r="ADU16" s="153" t="s">
        <v>71</v>
      </c>
      <c r="ADV16" s="154"/>
      <c r="ADW16" s="153" t="s">
        <v>71</v>
      </c>
      <c r="ADX16" s="154"/>
      <c r="ADY16" s="153" t="s">
        <v>71</v>
      </c>
      <c r="ADZ16" s="154"/>
      <c r="AEA16" s="153" t="s">
        <v>71</v>
      </c>
      <c r="AEB16" s="154"/>
      <c r="AEC16" s="153" t="s">
        <v>71</v>
      </c>
      <c r="AED16" s="154"/>
      <c r="AEE16" s="153" t="s">
        <v>71</v>
      </c>
      <c r="AEF16" s="154"/>
      <c r="AEG16" s="153" t="s">
        <v>71</v>
      </c>
      <c r="AEH16" s="154"/>
      <c r="AEI16" s="153" t="s">
        <v>71</v>
      </c>
      <c r="AEJ16" s="154"/>
      <c r="AEK16" s="153" t="s">
        <v>71</v>
      </c>
      <c r="AEL16" s="154"/>
      <c r="AEM16" s="153" t="s">
        <v>71</v>
      </c>
      <c r="AEN16" s="154"/>
      <c r="AEO16" s="153" t="s">
        <v>71</v>
      </c>
      <c r="AEP16" s="154"/>
      <c r="AEQ16" s="153" t="s">
        <v>71</v>
      </c>
      <c r="AER16" s="154"/>
      <c r="AES16" s="153" t="s">
        <v>71</v>
      </c>
      <c r="AET16" s="154"/>
      <c r="AEU16" s="153" t="s">
        <v>71</v>
      </c>
      <c r="AEV16" s="154"/>
      <c r="AEW16" s="153" t="s">
        <v>71</v>
      </c>
      <c r="AEX16" s="154"/>
      <c r="AEY16" s="153" t="s">
        <v>71</v>
      </c>
      <c r="AEZ16" s="154"/>
      <c r="AFA16" s="153" t="s">
        <v>71</v>
      </c>
      <c r="AFB16" s="154"/>
      <c r="AFC16" s="153" t="s">
        <v>71</v>
      </c>
      <c r="AFD16" s="154"/>
      <c r="AFE16" s="153" t="s">
        <v>71</v>
      </c>
      <c r="AFF16" s="154"/>
      <c r="AFG16" s="153" t="s">
        <v>71</v>
      </c>
      <c r="AFH16" s="154"/>
      <c r="AFI16" s="153" t="s">
        <v>71</v>
      </c>
      <c r="AFJ16" s="154"/>
      <c r="AFK16" s="153" t="s">
        <v>71</v>
      </c>
      <c r="AFL16" s="154"/>
      <c r="AFM16" s="153" t="s">
        <v>71</v>
      </c>
      <c r="AFN16" s="154"/>
      <c r="AFO16" s="153" t="s">
        <v>71</v>
      </c>
      <c r="AFP16" s="154"/>
      <c r="AFQ16" s="153" t="s">
        <v>71</v>
      </c>
      <c r="AFR16" s="154"/>
      <c r="AFS16" s="153" t="s">
        <v>71</v>
      </c>
      <c r="AFT16" s="154"/>
      <c r="AFU16" s="153" t="s">
        <v>71</v>
      </c>
      <c r="AFV16" s="154"/>
      <c r="AFW16" s="153" t="s">
        <v>71</v>
      </c>
      <c r="AFX16" s="154"/>
      <c r="AFY16" s="153" t="s">
        <v>71</v>
      </c>
      <c r="AFZ16" s="154"/>
      <c r="AGA16" s="153" t="s">
        <v>71</v>
      </c>
      <c r="AGB16" s="154"/>
      <c r="AGC16" s="153" t="s">
        <v>71</v>
      </c>
      <c r="AGD16" s="154"/>
      <c r="AGE16" s="153" t="s">
        <v>71</v>
      </c>
      <c r="AGF16" s="154"/>
      <c r="AGG16" s="153" t="s">
        <v>71</v>
      </c>
      <c r="AGH16" s="154"/>
      <c r="AGI16" s="153" t="s">
        <v>71</v>
      </c>
      <c r="AGJ16" s="154"/>
      <c r="AGK16" s="153" t="s">
        <v>71</v>
      </c>
      <c r="AGL16" s="154"/>
      <c r="AGM16" s="153" t="s">
        <v>71</v>
      </c>
      <c r="AGN16" s="154"/>
      <c r="AGO16" s="153" t="s">
        <v>71</v>
      </c>
      <c r="AGP16" s="154"/>
      <c r="AGQ16" s="153" t="s">
        <v>71</v>
      </c>
      <c r="AGR16" s="154"/>
      <c r="AGS16" s="153" t="s">
        <v>71</v>
      </c>
      <c r="AGT16" s="154"/>
      <c r="AGU16" s="153" t="s">
        <v>71</v>
      </c>
      <c r="AGV16" s="154"/>
      <c r="AGW16" s="153" t="s">
        <v>71</v>
      </c>
      <c r="AGX16" s="154"/>
      <c r="AGY16" s="153" t="s">
        <v>71</v>
      </c>
      <c r="AGZ16" s="154"/>
      <c r="AHA16" s="153" t="s">
        <v>71</v>
      </c>
      <c r="AHB16" s="154"/>
      <c r="AHC16" s="153" t="s">
        <v>71</v>
      </c>
      <c r="AHD16" s="154"/>
      <c r="AHE16" s="153" t="s">
        <v>71</v>
      </c>
      <c r="AHF16" s="154"/>
      <c r="AHG16" s="153" t="s">
        <v>71</v>
      </c>
      <c r="AHH16" s="154"/>
      <c r="AHI16" s="153" t="s">
        <v>71</v>
      </c>
      <c r="AHJ16" s="154"/>
      <c r="AHK16" s="153" t="s">
        <v>71</v>
      </c>
      <c r="AHL16" s="154"/>
      <c r="AHM16" s="153" t="s">
        <v>71</v>
      </c>
      <c r="AHN16" s="154"/>
      <c r="AHO16" s="153" t="s">
        <v>71</v>
      </c>
      <c r="AHP16" s="154"/>
      <c r="AHQ16" s="153" t="s">
        <v>71</v>
      </c>
      <c r="AHR16" s="154"/>
      <c r="AHS16" s="153" t="s">
        <v>71</v>
      </c>
      <c r="AHT16" s="154"/>
      <c r="AHU16" s="153" t="s">
        <v>71</v>
      </c>
      <c r="AHV16" s="154"/>
      <c r="AHW16" s="153" t="s">
        <v>71</v>
      </c>
      <c r="AHX16" s="154"/>
      <c r="AHY16" s="153" t="s">
        <v>71</v>
      </c>
      <c r="AHZ16" s="154"/>
      <c r="AIA16" s="153" t="s">
        <v>71</v>
      </c>
      <c r="AIB16" s="154"/>
      <c r="AIC16" s="153" t="s">
        <v>71</v>
      </c>
      <c r="AID16" s="154"/>
      <c r="AIE16" s="153" t="s">
        <v>71</v>
      </c>
      <c r="AIF16" s="154"/>
      <c r="AIG16" s="153" t="s">
        <v>71</v>
      </c>
      <c r="AIH16" s="154"/>
      <c r="AII16" s="153" t="s">
        <v>71</v>
      </c>
      <c r="AIJ16" s="154"/>
      <c r="AIK16" s="153" t="s">
        <v>71</v>
      </c>
      <c r="AIL16" s="154"/>
      <c r="AIM16" s="153" t="s">
        <v>71</v>
      </c>
      <c r="AIN16" s="154"/>
      <c r="AIO16" s="153" t="s">
        <v>71</v>
      </c>
      <c r="AIP16" s="154"/>
      <c r="AIQ16" s="153" t="s">
        <v>71</v>
      </c>
      <c r="AIR16" s="154"/>
      <c r="AIS16" s="153" t="s">
        <v>71</v>
      </c>
      <c r="AIT16" s="154"/>
      <c r="AIU16" s="153" t="s">
        <v>71</v>
      </c>
      <c r="AIV16" s="154"/>
      <c r="AIW16" s="153" t="s">
        <v>71</v>
      </c>
      <c r="AIX16" s="154"/>
      <c r="AIY16" s="153" t="s">
        <v>71</v>
      </c>
      <c r="AIZ16" s="154"/>
      <c r="AJA16" s="153" t="s">
        <v>71</v>
      </c>
      <c r="AJB16" s="154"/>
      <c r="AJC16" s="153" t="s">
        <v>71</v>
      </c>
      <c r="AJD16" s="154"/>
      <c r="AJE16" s="153" t="s">
        <v>71</v>
      </c>
      <c r="AJF16" s="154"/>
      <c r="AJG16" s="153" t="s">
        <v>71</v>
      </c>
      <c r="AJH16" s="154"/>
      <c r="AJI16" s="153" t="s">
        <v>71</v>
      </c>
      <c r="AJJ16" s="154"/>
      <c r="AJK16" s="153" t="s">
        <v>71</v>
      </c>
      <c r="AJL16" s="154"/>
      <c r="AJM16" s="153" t="s">
        <v>71</v>
      </c>
      <c r="AJN16" s="154"/>
      <c r="AJO16" s="153" t="s">
        <v>71</v>
      </c>
      <c r="AJP16" s="154"/>
      <c r="AJQ16" s="153" t="s">
        <v>71</v>
      </c>
      <c r="AJR16" s="154"/>
      <c r="AJS16" s="153" t="s">
        <v>71</v>
      </c>
      <c r="AJT16" s="154"/>
      <c r="AJU16" s="153" t="s">
        <v>71</v>
      </c>
      <c r="AJV16" s="154"/>
      <c r="AJW16" s="153" t="s">
        <v>71</v>
      </c>
      <c r="AJX16" s="154"/>
      <c r="AJY16" s="153" t="s">
        <v>71</v>
      </c>
      <c r="AJZ16" s="154"/>
      <c r="AKA16" s="153" t="s">
        <v>71</v>
      </c>
      <c r="AKB16" s="154"/>
      <c r="AKC16" s="153" t="s">
        <v>71</v>
      </c>
      <c r="AKD16" s="154"/>
      <c r="AKE16" s="153" t="s">
        <v>71</v>
      </c>
      <c r="AKF16" s="154"/>
      <c r="AKG16" s="153" t="s">
        <v>71</v>
      </c>
      <c r="AKH16" s="154"/>
      <c r="AKI16" s="153" t="s">
        <v>71</v>
      </c>
      <c r="AKJ16" s="154"/>
      <c r="AKK16" s="153" t="s">
        <v>71</v>
      </c>
      <c r="AKL16" s="154"/>
      <c r="AKM16" s="153" t="s">
        <v>71</v>
      </c>
      <c r="AKN16" s="154"/>
      <c r="AKO16" s="153" t="s">
        <v>71</v>
      </c>
      <c r="AKP16" s="154"/>
      <c r="AKQ16" s="153" t="s">
        <v>71</v>
      </c>
      <c r="AKR16" s="154"/>
      <c r="AKS16" s="153" t="s">
        <v>71</v>
      </c>
      <c r="AKT16" s="154"/>
      <c r="AKU16" s="153" t="s">
        <v>71</v>
      </c>
      <c r="AKV16" s="154"/>
      <c r="AKW16" s="153" t="s">
        <v>71</v>
      </c>
      <c r="AKX16" s="154"/>
      <c r="AKY16" s="153" t="s">
        <v>71</v>
      </c>
      <c r="AKZ16" s="154"/>
      <c r="ALA16" s="153" t="s">
        <v>71</v>
      </c>
      <c r="ALB16" s="154"/>
      <c r="ALC16" s="153" t="s">
        <v>71</v>
      </c>
      <c r="ALD16" s="154"/>
      <c r="ALE16" s="153" t="s">
        <v>71</v>
      </c>
      <c r="ALF16" s="154"/>
      <c r="ALG16" s="153" t="s">
        <v>71</v>
      </c>
      <c r="ALH16" s="154"/>
      <c r="ALI16" s="153" t="s">
        <v>71</v>
      </c>
      <c r="ALJ16" s="154"/>
      <c r="ALK16" s="153" t="s">
        <v>71</v>
      </c>
      <c r="ALL16" s="154"/>
      <c r="ALM16" s="153" t="s">
        <v>71</v>
      </c>
      <c r="ALN16" s="154"/>
      <c r="ALO16" s="153" t="s">
        <v>71</v>
      </c>
      <c r="ALP16" s="154"/>
      <c r="ALQ16" s="153" t="s">
        <v>71</v>
      </c>
      <c r="ALR16" s="154"/>
      <c r="ALS16" s="153" t="s">
        <v>71</v>
      </c>
      <c r="ALT16" s="154"/>
      <c r="ALU16" s="153" t="s">
        <v>71</v>
      </c>
      <c r="ALV16" s="154"/>
      <c r="ALW16" s="153" t="s">
        <v>71</v>
      </c>
      <c r="ALX16" s="154"/>
      <c r="ALY16" s="153" t="s">
        <v>71</v>
      </c>
      <c r="ALZ16" s="154"/>
      <c r="AMA16" s="153" t="s">
        <v>71</v>
      </c>
      <c r="AMB16" s="154"/>
      <c r="AMC16" s="153" t="s">
        <v>71</v>
      </c>
      <c r="AMD16" s="154"/>
      <c r="AME16" s="153" t="s">
        <v>71</v>
      </c>
      <c r="AMF16" s="154"/>
      <c r="AMG16" s="153" t="s">
        <v>71</v>
      </c>
      <c r="AMH16" s="154"/>
      <c r="AMI16" s="153" t="s">
        <v>71</v>
      </c>
      <c r="AMJ16" s="154"/>
      <c r="AMK16" s="153" t="s">
        <v>71</v>
      </c>
      <c r="AML16" s="154"/>
      <c r="AMM16" s="153" t="s">
        <v>71</v>
      </c>
      <c r="AMN16" s="154"/>
      <c r="AMO16" s="153" t="s">
        <v>71</v>
      </c>
      <c r="AMP16" s="154"/>
      <c r="AMQ16" s="153" t="s">
        <v>71</v>
      </c>
      <c r="AMR16" s="154"/>
      <c r="AMS16" s="153" t="s">
        <v>71</v>
      </c>
      <c r="AMT16" s="154"/>
      <c r="AMU16" s="153" t="s">
        <v>71</v>
      </c>
      <c r="AMV16" s="154"/>
      <c r="AMW16" s="153" t="s">
        <v>71</v>
      </c>
      <c r="AMX16" s="154"/>
      <c r="AMY16" s="153" t="s">
        <v>71</v>
      </c>
      <c r="AMZ16" s="154"/>
      <c r="ANA16" s="153" t="s">
        <v>71</v>
      </c>
      <c r="ANB16" s="154"/>
      <c r="ANC16" s="153" t="s">
        <v>71</v>
      </c>
      <c r="AND16" s="154"/>
      <c r="ANE16" s="153" t="s">
        <v>71</v>
      </c>
      <c r="ANF16" s="154"/>
      <c r="ANG16" s="153" t="s">
        <v>71</v>
      </c>
      <c r="ANH16" s="154"/>
      <c r="ANI16" s="153" t="s">
        <v>71</v>
      </c>
      <c r="ANJ16" s="154"/>
      <c r="ANK16" s="153" t="s">
        <v>71</v>
      </c>
      <c r="ANL16" s="154"/>
      <c r="ANM16" s="153" t="s">
        <v>71</v>
      </c>
      <c r="ANN16" s="154"/>
      <c r="ANO16" s="153" t="s">
        <v>71</v>
      </c>
      <c r="ANP16" s="154"/>
      <c r="ANQ16" s="153" t="s">
        <v>71</v>
      </c>
      <c r="ANR16" s="154"/>
      <c r="ANS16" s="153" t="s">
        <v>71</v>
      </c>
      <c r="ANT16" s="154"/>
      <c r="ANU16" s="153" t="s">
        <v>71</v>
      </c>
      <c r="ANV16" s="154"/>
      <c r="ANW16" s="153" t="s">
        <v>71</v>
      </c>
      <c r="ANX16" s="154"/>
      <c r="ANY16" s="153" t="s">
        <v>71</v>
      </c>
      <c r="ANZ16" s="154"/>
      <c r="AOA16" s="153" t="s">
        <v>71</v>
      </c>
      <c r="AOB16" s="154"/>
      <c r="AOC16" s="153" t="s">
        <v>71</v>
      </c>
      <c r="AOD16" s="154"/>
      <c r="AOE16" s="153" t="s">
        <v>71</v>
      </c>
      <c r="AOF16" s="154"/>
      <c r="AOG16" s="153" t="s">
        <v>71</v>
      </c>
      <c r="AOH16" s="154"/>
      <c r="AOI16" s="153" t="s">
        <v>71</v>
      </c>
      <c r="AOJ16" s="154"/>
      <c r="AOK16" s="153" t="s">
        <v>71</v>
      </c>
      <c r="AOL16" s="154"/>
      <c r="AOM16" s="153" t="s">
        <v>71</v>
      </c>
      <c r="AON16" s="154"/>
      <c r="AOO16" s="153" t="s">
        <v>71</v>
      </c>
      <c r="AOP16" s="154"/>
      <c r="AOQ16" s="153" t="s">
        <v>71</v>
      </c>
      <c r="AOR16" s="154"/>
      <c r="AOS16" s="153" t="s">
        <v>71</v>
      </c>
      <c r="AOT16" s="154"/>
      <c r="AOU16" s="153" t="s">
        <v>71</v>
      </c>
      <c r="AOV16" s="154"/>
      <c r="AOW16" s="153" t="s">
        <v>71</v>
      </c>
      <c r="AOX16" s="154"/>
      <c r="AOY16" s="153" t="s">
        <v>71</v>
      </c>
      <c r="AOZ16" s="154"/>
      <c r="APA16" s="153" t="s">
        <v>71</v>
      </c>
      <c r="APB16" s="154"/>
      <c r="APC16" s="153" t="s">
        <v>71</v>
      </c>
      <c r="APD16" s="154"/>
      <c r="APE16" s="153" t="s">
        <v>71</v>
      </c>
      <c r="APF16" s="154"/>
      <c r="APG16" s="153" t="s">
        <v>71</v>
      </c>
      <c r="APH16" s="154"/>
      <c r="API16" s="153" t="s">
        <v>71</v>
      </c>
      <c r="APJ16" s="154"/>
      <c r="APK16" s="153" t="s">
        <v>71</v>
      </c>
      <c r="APL16" s="154"/>
      <c r="APM16" s="153" t="s">
        <v>71</v>
      </c>
      <c r="APN16" s="154"/>
      <c r="APO16" s="153" t="s">
        <v>71</v>
      </c>
      <c r="APP16" s="154"/>
      <c r="APQ16" s="153" t="s">
        <v>71</v>
      </c>
      <c r="APR16" s="154"/>
      <c r="APS16" s="153" t="s">
        <v>71</v>
      </c>
      <c r="APT16" s="154"/>
      <c r="APU16" s="153" t="s">
        <v>71</v>
      </c>
      <c r="APV16" s="154"/>
      <c r="APW16" s="153" t="s">
        <v>71</v>
      </c>
      <c r="APX16" s="154"/>
      <c r="APY16" s="153" t="s">
        <v>71</v>
      </c>
      <c r="APZ16" s="154"/>
      <c r="AQA16" s="153" t="s">
        <v>71</v>
      </c>
      <c r="AQB16" s="154"/>
      <c r="AQC16" s="153" t="s">
        <v>71</v>
      </c>
      <c r="AQD16" s="154"/>
      <c r="AQE16" s="153" t="s">
        <v>71</v>
      </c>
      <c r="AQF16" s="154"/>
      <c r="AQG16" s="153" t="s">
        <v>71</v>
      </c>
      <c r="AQH16" s="154"/>
      <c r="AQI16" s="153" t="s">
        <v>71</v>
      </c>
      <c r="AQJ16" s="154"/>
      <c r="AQK16" s="153" t="s">
        <v>71</v>
      </c>
      <c r="AQL16" s="154"/>
      <c r="AQM16" s="153" t="s">
        <v>71</v>
      </c>
      <c r="AQN16" s="154"/>
      <c r="AQO16" s="153" t="s">
        <v>71</v>
      </c>
      <c r="AQP16" s="154"/>
      <c r="AQQ16" s="153" t="s">
        <v>71</v>
      </c>
      <c r="AQR16" s="154"/>
      <c r="AQS16" s="153" t="s">
        <v>71</v>
      </c>
      <c r="AQT16" s="154"/>
      <c r="AQU16" s="153" t="s">
        <v>71</v>
      </c>
      <c r="AQV16" s="154"/>
      <c r="AQW16" s="153" t="s">
        <v>71</v>
      </c>
      <c r="AQX16" s="154"/>
      <c r="AQY16" s="153" t="s">
        <v>71</v>
      </c>
      <c r="AQZ16" s="154"/>
      <c r="ARA16" s="153" t="s">
        <v>71</v>
      </c>
      <c r="ARB16" s="154"/>
      <c r="ARC16" s="153" t="s">
        <v>71</v>
      </c>
      <c r="ARD16" s="154"/>
      <c r="ARE16" s="153" t="s">
        <v>71</v>
      </c>
      <c r="ARF16" s="154"/>
      <c r="ARG16" s="153" t="s">
        <v>71</v>
      </c>
      <c r="ARH16" s="154"/>
      <c r="ARI16" s="153" t="s">
        <v>71</v>
      </c>
      <c r="ARJ16" s="154"/>
      <c r="ARK16" s="153" t="s">
        <v>71</v>
      </c>
      <c r="ARL16" s="154"/>
      <c r="ARM16" s="153" t="s">
        <v>71</v>
      </c>
      <c r="ARN16" s="154"/>
      <c r="ARO16" s="153" t="s">
        <v>71</v>
      </c>
      <c r="ARP16" s="154"/>
      <c r="ARQ16" s="153" t="s">
        <v>71</v>
      </c>
      <c r="ARR16" s="154"/>
      <c r="ARS16" s="153" t="s">
        <v>71</v>
      </c>
      <c r="ART16" s="154"/>
      <c r="ARU16" s="153" t="s">
        <v>71</v>
      </c>
      <c r="ARV16" s="154"/>
      <c r="ARW16" s="153" t="s">
        <v>71</v>
      </c>
      <c r="ARX16" s="154"/>
      <c r="ARY16" s="153" t="s">
        <v>71</v>
      </c>
      <c r="ARZ16" s="154"/>
      <c r="ASA16" s="153" t="s">
        <v>71</v>
      </c>
      <c r="ASB16" s="154"/>
      <c r="ASC16" s="153" t="s">
        <v>71</v>
      </c>
      <c r="ASD16" s="154"/>
      <c r="ASE16" s="153" t="s">
        <v>71</v>
      </c>
      <c r="ASF16" s="154"/>
      <c r="ASG16" s="153" t="s">
        <v>71</v>
      </c>
      <c r="ASH16" s="154"/>
      <c r="ASI16" s="153" t="s">
        <v>71</v>
      </c>
      <c r="ASJ16" s="154"/>
      <c r="ASK16" s="153" t="s">
        <v>71</v>
      </c>
      <c r="ASL16" s="154"/>
      <c r="ASM16" s="153" t="s">
        <v>71</v>
      </c>
      <c r="ASN16" s="154"/>
      <c r="ASO16" s="153" t="s">
        <v>71</v>
      </c>
      <c r="ASP16" s="154"/>
      <c r="ASQ16" s="153" t="s">
        <v>71</v>
      </c>
      <c r="ASR16" s="154"/>
      <c r="ASS16" s="153" t="s">
        <v>71</v>
      </c>
      <c r="AST16" s="154"/>
      <c r="ASU16" s="153" t="s">
        <v>71</v>
      </c>
      <c r="ASV16" s="154"/>
      <c r="ASW16" s="153" t="s">
        <v>71</v>
      </c>
      <c r="ASX16" s="154"/>
      <c r="ASY16" s="153" t="s">
        <v>71</v>
      </c>
      <c r="ASZ16" s="154"/>
      <c r="ATA16" s="153" t="s">
        <v>71</v>
      </c>
      <c r="ATB16" s="154"/>
      <c r="ATC16" s="153" t="s">
        <v>71</v>
      </c>
      <c r="ATD16" s="154"/>
      <c r="ATE16" s="153" t="s">
        <v>71</v>
      </c>
      <c r="ATF16" s="154"/>
      <c r="ATG16" s="153" t="s">
        <v>71</v>
      </c>
      <c r="ATH16" s="154"/>
      <c r="ATI16" s="153" t="s">
        <v>71</v>
      </c>
      <c r="ATJ16" s="154"/>
      <c r="ATK16" s="153" t="s">
        <v>71</v>
      </c>
      <c r="ATL16" s="154"/>
      <c r="ATM16" s="153" t="s">
        <v>71</v>
      </c>
      <c r="ATN16" s="154"/>
      <c r="ATO16" s="153" t="s">
        <v>71</v>
      </c>
      <c r="ATP16" s="154"/>
      <c r="ATQ16" s="153" t="s">
        <v>71</v>
      </c>
      <c r="ATR16" s="154"/>
      <c r="ATS16" s="153" t="s">
        <v>71</v>
      </c>
      <c r="ATT16" s="154"/>
      <c r="ATU16" s="153" t="s">
        <v>71</v>
      </c>
      <c r="ATV16" s="154"/>
      <c r="ATW16" s="153" t="s">
        <v>71</v>
      </c>
      <c r="ATX16" s="154"/>
      <c r="ATY16" s="153" t="s">
        <v>71</v>
      </c>
      <c r="ATZ16" s="154"/>
      <c r="AUA16" s="153" t="s">
        <v>71</v>
      </c>
      <c r="AUB16" s="154"/>
      <c r="AUC16" s="153" t="s">
        <v>71</v>
      </c>
      <c r="AUD16" s="154"/>
      <c r="AUE16" s="153" t="s">
        <v>71</v>
      </c>
      <c r="AUF16" s="154"/>
      <c r="AUG16" s="153" t="s">
        <v>71</v>
      </c>
      <c r="AUH16" s="154"/>
      <c r="AUI16" s="153" t="s">
        <v>71</v>
      </c>
      <c r="AUJ16" s="154"/>
      <c r="AUK16" s="153" t="s">
        <v>71</v>
      </c>
      <c r="AUL16" s="154"/>
      <c r="AUM16" s="153" t="s">
        <v>71</v>
      </c>
      <c r="AUN16" s="154"/>
      <c r="AUO16" s="153" t="s">
        <v>71</v>
      </c>
      <c r="AUP16" s="154"/>
      <c r="AUQ16" s="153" t="s">
        <v>71</v>
      </c>
      <c r="AUR16" s="154"/>
      <c r="AUS16" s="153" t="s">
        <v>71</v>
      </c>
      <c r="AUT16" s="154"/>
      <c r="AUU16" s="153" t="s">
        <v>71</v>
      </c>
      <c r="AUV16" s="154"/>
      <c r="AUW16" s="153" t="s">
        <v>71</v>
      </c>
      <c r="AUX16" s="154"/>
      <c r="AUY16" s="153" t="s">
        <v>71</v>
      </c>
      <c r="AUZ16" s="154"/>
      <c r="AVA16" s="153" t="s">
        <v>71</v>
      </c>
      <c r="AVB16" s="154"/>
      <c r="AVC16" s="153" t="s">
        <v>71</v>
      </c>
      <c r="AVD16" s="154"/>
      <c r="AVE16" s="153" t="s">
        <v>71</v>
      </c>
      <c r="AVF16" s="154"/>
      <c r="AVG16" s="153" t="s">
        <v>71</v>
      </c>
      <c r="AVH16" s="154"/>
      <c r="AVI16" s="153" t="s">
        <v>71</v>
      </c>
      <c r="AVJ16" s="154"/>
      <c r="AVK16" s="153" t="s">
        <v>71</v>
      </c>
      <c r="AVL16" s="154"/>
      <c r="AVM16" s="153" t="s">
        <v>71</v>
      </c>
      <c r="AVN16" s="154"/>
      <c r="AVO16" s="153" t="s">
        <v>71</v>
      </c>
      <c r="AVP16" s="154"/>
      <c r="AVQ16" s="153" t="s">
        <v>71</v>
      </c>
      <c r="AVR16" s="154"/>
      <c r="AVS16" s="153" t="s">
        <v>71</v>
      </c>
      <c r="AVT16" s="154"/>
      <c r="AVU16" s="153" t="s">
        <v>71</v>
      </c>
      <c r="AVV16" s="154"/>
      <c r="AVW16" s="153" t="s">
        <v>71</v>
      </c>
      <c r="AVX16" s="154"/>
      <c r="AVY16" s="153" t="s">
        <v>71</v>
      </c>
      <c r="AVZ16" s="154"/>
      <c r="AWA16" s="153" t="s">
        <v>71</v>
      </c>
      <c r="AWB16" s="154"/>
      <c r="AWC16" s="153" t="s">
        <v>71</v>
      </c>
      <c r="AWD16" s="154"/>
      <c r="AWE16" s="153" t="s">
        <v>71</v>
      </c>
      <c r="AWF16" s="154"/>
      <c r="AWG16" s="153" t="s">
        <v>71</v>
      </c>
      <c r="AWH16" s="154"/>
      <c r="AWI16" s="153" t="s">
        <v>71</v>
      </c>
      <c r="AWJ16" s="154"/>
      <c r="AWK16" s="153" t="s">
        <v>71</v>
      </c>
      <c r="AWL16" s="154"/>
      <c r="AWM16" s="153" t="s">
        <v>71</v>
      </c>
      <c r="AWN16" s="154"/>
      <c r="AWO16" s="153" t="s">
        <v>71</v>
      </c>
      <c r="AWP16" s="154"/>
      <c r="AWQ16" s="153" t="s">
        <v>71</v>
      </c>
      <c r="AWR16" s="154"/>
      <c r="AWS16" s="153" t="s">
        <v>71</v>
      </c>
      <c r="AWT16" s="154"/>
      <c r="AWU16" s="153" t="s">
        <v>71</v>
      </c>
      <c r="AWV16" s="154"/>
      <c r="AWW16" s="153" t="s">
        <v>71</v>
      </c>
      <c r="AWX16" s="154"/>
      <c r="AWY16" s="153" t="s">
        <v>71</v>
      </c>
      <c r="AWZ16" s="154"/>
      <c r="AXA16" s="153" t="s">
        <v>71</v>
      </c>
      <c r="AXB16" s="154"/>
      <c r="AXC16" s="153" t="s">
        <v>71</v>
      </c>
      <c r="AXD16" s="154"/>
      <c r="AXE16" s="153" t="s">
        <v>71</v>
      </c>
      <c r="AXF16" s="154"/>
      <c r="AXG16" s="153" t="s">
        <v>71</v>
      </c>
      <c r="AXH16" s="154"/>
      <c r="AXI16" s="153" t="s">
        <v>71</v>
      </c>
      <c r="AXJ16" s="154"/>
      <c r="AXK16" s="153" t="s">
        <v>71</v>
      </c>
      <c r="AXL16" s="154"/>
      <c r="AXM16" s="153" t="s">
        <v>71</v>
      </c>
      <c r="AXN16" s="154"/>
      <c r="AXO16" s="153" t="s">
        <v>71</v>
      </c>
      <c r="AXP16" s="154"/>
      <c r="AXQ16" s="153" t="s">
        <v>71</v>
      </c>
      <c r="AXR16" s="154"/>
      <c r="AXS16" s="153" t="s">
        <v>71</v>
      </c>
      <c r="AXT16" s="154"/>
      <c r="AXU16" s="153" t="s">
        <v>71</v>
      </c>
      <c r="AXV16" s="154"/>
      <c r="AXW16" s="153" t="s">
        <v>71</v>
      </c>
      <c r="AXX16" s="154"/>
      <c r="AXY16" s="153" t="s">
        <v>71</v>
      </c>
      <c r="AXZ16" s="154"/>
      <c r="AYA16" s="153" t="s">
        <v>71</v>
      </c>
      <c r="AYB16" s="154"/>
      <c r="AYC16" s="153" t="s">
        <v>71</v>
      </c>
      <c r="AYD16" s="154"/>
      <c r="AYE16" s="153" t="s">
        <v>71</v>
      </c>
      <c r="AYF16" s="154"/>
      <c r="AYG16" s="153" t="s">
        <v>71</v>
      </c>
      <c r="AYH16" s="154"/>
      <c r="AYI16" s="153" t="s">
        <v>71</v>
      </c>
      <c r="AYJ16" s="154"/>
      <c r="AYK16" s="153" t="s">
        <v>71</v>
      </c>
      <c r="AYL16" s="154"/>
      <c r="AYM16" s="153" t="s">
        <v>71</v>
      </c>
      <c r="AYN16" s="154"/>
      <c r="AYO16" s="153" t="s">
        <v>71</v>
      </c>
      <c r="AYP16" s="154"/>
      <c r="AYQ16" s="153" t="s">
        <v>71</v>
      </c>
      <c r="AYR16" s="154"/>
      <c r="AYS16" s="153" t="s">
        <v>71</v>
      </c>
      <c r="AYT16" s="154"/>
      <c r="AYU16" s="153" t="s">
        <v>71</v>
      </c>
      <c r="AYV16" s="154"/>
      <c r="AYW16" s="153" t="s">
        <v>71</v>
      </c>
      <c r="AYX16" s="154"/>
      <c r="AYY16" s="153" t="s">
        <v>71</v>
      </c>
      <c r="AYZ16" s="154"/>
      <c r="AZA16" s="153" t="s">
        <v>71</v>
      </c>
      <c r="AZB16" s="154"/>
      <c r="AZC16" s="153" t="s">
        <v>71</v>
      </c>
      <c r="AZD16" s="154"/>
      <c r="AZE16" s="153" t="s">
        <v>71</v>
      </c>
      <c r="AZF16" s="154"/>
      <c r="AZG16" s="153" t="s">
        <v>71</v>
      </c>
      <c r="AZH16" s="154"/>
      <c r="AZI16" s="153" t="s">
        <v>71</v>
      </c>
      <c r="AZJ16" s="154"/>
      <c r="AZK16" s="153" t="s">
        <v>71</v>
      </c>
      <c r="AZL16" s="154"/>
      <c r="AZM16" s="153" t="s">
        <v>71</v>
      </c>
      <c r="AZN16" s="154"/>
      <c r="AZO16" s="153" t="s">
        <v>71</v>
      </c>
      <c r="AZP16" s="154"/>
      <c r="AZQ16" s="153" t="s">
        <v>71</v>
      </c>
      <c r="AZR16" s="154"/>
      <c r="AZS16" s="153" t="s">
        <v>71</v>
      </c>
      <c r="AZT16" s="154"/>
      <c r="AZU16" s="153" t="s">
        <v>71</v>
      </c>
      <c r="AZV16" s="154"/>
      <c r="AZW16" s="153" t="s">
        <v>71</v>
      </c>
      <c r="AZX16" s="154"/>
      <c r="AZY16" s="153" t="s">
        <v>71</v>
      </c>
      <c r="AZZ16" s="154"/>
      <c r="BAA16" s="153" t="s">
        <v>71</v>
      </c>
      <c r="BAB16" s="154"/>
      <c r="BAC16" s="153" t="s">
        <v>71</v>
      </c>
      <c r="BAD16" s="154"/>
      <c r="BAE16" s="153" t="s">
        <v>71</v>
      </c>
      <c r="BAF16" s="154"/>
      <c r="BAG16" s="153" t="s">
        <v>71</v>
      </c>
      <c r="BAH16" s="154"/>
      <c r="BAI16" s="153" t="s">
        <v>71</v>
      </c>
      <c r="BAJ16" s="154"/>
      <c r="BAK16" s="153" t="s">
        <v>71</v>
      </c>
      <c r="BAL16" s="154"/>
      <c r="BAM16" s="153" t="s">
        <v>71</v>
      </c>
      <c r="BAN16" s="154"/>
      <c r="BAO16" s="153" t="s">
        <v>71</v>
      </c>
      <c r="BAP16" s="154"/>
      <c r="BAQ16" s="153" t="s">
        <v>71</v>
      </c>
      <c r="BAR16" s="154"/>
      <c r="BAS16" s="153" t="s">
        <v>71</v>
      </c>
      <c r="BAT16" s="154"/>
      <c r="BAU16" s="153" t="s">
        <v>71</v>
      </c>
      <c r="BAV16" s="154"/>
      <c r="BAW16" s="153" t="s">
        <v>71</v>
      </c>
      <c r="BAX16" s="154"/>
      <c r="BAY16" s="153" t="s">
        <v>71</v>
      </c>
      <c r="BAZ16" s="154"/>
      <c r="BBA16" s="153" t="s">
        <v>71</v>
      </c>
      <c r="BBB16" s="154"/>
      <c r="BBC16" s="153" t="s">
        <v>71</v>
      </c>
      <c r="BBD16" s="154"/>
      <c r="BBE16" s="153" t="s">
        <v>71</v>
      </c>
      <c r="BBF16" s="154"/>
      <c r="BBG16" s="153" t="s">
        <v>71</v>
      </c>
      <c r="BBH16" s="154"/>
      <c r="BBI16" s="153" t="s">
        <v>71</v>
      </c>
      <c r="BBJ16" s="154"/>
      <c r="BBK16" s="153" t="s">
        <v>71</v>
      </c>
      <c r="BBL16" s="154"/>
      <c r="BBM16" s="153" t="s">
        <v>71</v>
      </c>
      <c r="BBN16" s="154"/>
      <c r="BBO16" s="153" t="s">
        <v>71</v>
      </c>
      <c r="BBP16" s="154"/>
      <c r="BBQ16" s="153" t="s">
        <v>71</v>
      </c>
      <c r="BBR16" s="154"/>
      <c r="BBS16" s="153" t="s">
        <v>71</v>
      </c>
      <c r="BBT16" s="154"/>
      <c r="BBU16" s="153" t="s">
        <v>71</v>
      </c>
      <c r="BBV16" s="154"/>
      <c r="BBW16" s="153" t="s">
        <v>71</v>
      </c>
      <c r="BBX16" s="154"/>
      <c r="BBY16" s="153" t="s">
        <v>71</v>
      </c>
      <c r="BBZ16" s="154"/>
      <c r="BCA16" s="153" t="s">
        <v>71</v>
      </c>
      <c r="BCB16" s="154"/>
      <c r="BCC16" s="153" t="s">
        <v>71</v>
      </c>
      <c r="BCD16" s="154"/>
      <c r="BCE16" s="153" t="s">
        <v>71</v>
      </c>
      <c r="BCF16" s="154"/>
      <c r="BCG16" s="153" t="s">
        <v>71</v>
      </c>
      <c r="BCH16" s="154"/>
      <c r="BCI16" s="153" t="s">
        <v>71</v>
      </c>
      <c r="BCJ16" s="154"/>
      <c r="BCK16" s="153" t="s">
        <v>71</v>
      </c>
      <c r="BCL16" s="154"/>
      <c r="BCM16" s="153" t="s">
        <v>71</v>
      </c>
      <c r="BCN16" s="154"/>
      <c r="BCO16" s="153" t="s">
        <v>71</v>
      </c>
      <c r="BCP16" s="154"/>
      <c r="BCQ16" s="153" t="s">
        <v>71</v>
      </c>
      <c r="BCR16" s="154"/>
      <c r="BCS16" s="153" t="s">
        <v>71</v>
      </c>
      <c r="BCT16" s="154"/>
      <c r="BCU16" s="153" t="s">
        <v>71</v>
      </c>
      <c r="BCV16" s="154"/>
      <c r="BCW16" s="153" t="s">
        <v>71</v>
      </c>
      <c r="BCX16" s="154"/>
      <c r="BCY16" s="153" t="s">
        <v>71</v>
      </c>
      <c r="BCZ16" s="154"/>
      <c r="BDA16" s="153" t="s">
        <v>71</v>
      </c>
      <c r="BDB16" s="154"/>
      <c r="BDC16" s="153" t="s">
        <v>71</v>
      </c>
      <c r="BDD16" s="154"/>
      <c r="BDE16" s="153" t="s">
        <v>71</v>
      </c>
      <c r="BDF16" s="154"/>
      <c r="BDG16" s="153" t="s">
        <v>71</v>
      </c>
      <c r="BDH16" s="154"/>
      <c r="BDI16" s="153" t="s">
        <v>71</v>
      </c>
      <c r="BDJ16" s="154"/>
      <c r="BDK16" s="153" t="s">
        <v>71</v>
      </c>
      <c r="BDL16" s="154"/>
      <c r="BDM16" s="153" t="s">
        <v>71</v>
      </c>
      <c r="BDN16" s="154"/>
      <c r="BDO16" s="153" t="s">
        <v>71</v>
      </c>
      <c r="BDP16" s="154"/>
      <c r="BDQ16" s="153" t="s">
        <v>71</v>
      </c>
      <c r="BDR16" s="154"/>
      <c r="BDS16" s="153" t="s">
        <v>71</v>
      </c>
      <c r="BDT16" s="154"/>
      <c r="BDU16" s="153" t="s">
        <v>71</v>
      </c>
      <c r="BDV16" s="154"/>
      <c r="BDW16" s="153" t="s">
        <v>71</v>
      </c>
      <c r="BDX16" s="154"/>
      <c r="BDY16" s="153" t="s">
        <v>71</v>
      </c>
      <c r="BDZ16" s="154"/>
      <c r="BEA16" s="153" t="s">
        <v>71</v>
      </c>
      <c r="BEB16" s="154"/>
      <c r="BEC16" s="153" t="s">
        <v>71</v>
      </c>
      <c r="BED16" s="154"/>
      <c r="BEE16" s="153" t="s">
        <v>71</v>
      </c>
      <c r="BEF16" s="154"/>
      <c r="BEG16" s="153" t="s">
        <v>71</v>
      </c>
      <c r="BEH16" s="154"/>
      <c r="BEI16" s="153" t="s">
        <v>71</v>
      </c>
      <c r="BEJ16" s="154"/>
      <c r="BEK16" s="153" t="s">
        <v>71</v>
      </c>
      <c r="BEL16" s="154"/>
      <c r="BEM16" s="153" t="s">
        <v>71</v>
      </c>
      <c r="BEN16" s="154"/>
      <c r="BEO16" s="153" t="s">
        <v>71</v>
      </c>
      <c r="BEP16" s="154"/>
      <c r="BEQ16" s="153" t="s">
        <v>71</v>
      </c>
      <c r="BER16" s="154"/>
      <c r="BES16" s="153" t="s">
        <v>71</v>
      </c>
      <c r="BET16" s="154"/>
      <c r="BEU16" s="153" t="s">
        <v>71</v>
      </c>
      <c r="BEV16" s="154"/>
      <c r="BEW16" s="153" t="s">
        <v>71</v>
      </c>
      <c r="BEX16" s="154"/>
      <c r="BEY16" s="153" t="s">
        <v>71</v>
      </c>
      <c r="BEZ16" s="154"/>
      <c r="BFA16" s="153" t="s">
        <v>71</v>
      </c>
      <c r="BFB16" s="154"/>
      <c r="BFC16" s="153" t="s">
        <v>71</v>
      </c>
      <c r="BFD16" s="154"/>
      <c r="BFE16" s="153" t="s">
        <v>71</v>
      </c>
      <c r="BFF16" s="154"/>
      <c r="BFG16" s="153" t="s">
        <v>71</v>
      </c>
      <c r="BFH16" s="154"/>
      <c r="BFI16" s="153" t="s">
        <v>71</v>
      </c>
      <c r="BFJ16" s="154"/>
      <c r="BFK16" s="153" t="s">
        <v>71</v>
      </c>
      <c r="BFL16" s="154"/>
      <c r="BFM16" s="153" t="s">
        <v>71</v>
      </c>
      <c r="BFN16" s="154"/>
      <c r="BFO16" s="153" t="s">
        <v>71</v>
      </c>
      <c r="BFP16" s="154"/>
      <c r="BFQ16" s="153" t="s">
        <v>71</v>
      </c>
      <c r="BFR16" s="154"/>
      <c r="BFS16" s="153" t="s">
        <v>71</v>
      </c>
      <c r="BFT16" s="154"/>
      <c r="BFU16" s="153" t="s">
        <v>71</v>
      </c>
      <c r="BFV16" s="154"/>
      <c r="BFW16" s="153" t="s">
        <v>71</v>
      </c>
      <c r="BFX16" s="154"/>
      <c r="BFY16" s="153" t="s">
        <v>71</v>
      </c>
      <c r="BFZ16" s="154"/>
      <c r="BGA16" s="153" t="s">
        <v>71</v>
      </c>
      <c r="BGB16" s="154"/>
      <c r="BGC16" s="153" t="s">
        <v>71</v>
      </c>
      <c r="BGD16" s="154"/>
      <c r="BGE16" s="153" t="s">
        <v>71</v>
      </c>
      <c r="BGF16" s="154"/>
      <c r="BGG16" s="153" t="s">
        <v>71</v>
      </c>
      <c r="BGH16" s="154"/>
      <c r="BGI16" s="153" t="s">
        <v>71</v>
      </c>
      <c r="BGJ16" s="154"/>
      <c r="BGK16" s="153" t="s">
        <v>71</v>
      </c>
      <c r="BGL16" s="154"/>
      <c r="BGM16" s="153" t="s">
        <v>71</v>
      </c>
      <c r="BGN16" s="154"/>
      <c r="BGO16" s="153" t="s">
        <v>71</v>
      </c>
      <c r="BGP16" s="154"/>
      <c r="BGQ16" s="153" t="s">
        <v>71</v>
      </c>
      <c r="BGR16" s="154"/>
      <c r="BGS16" s="153" t="s">
        <v>71</v>
      </c>
      <c r="BGT16" s="154"/>
      <c r="BGU16" s="153" t="s">
        <v>71</v>
      </c>
      <c r="BGV16" s="154"/>
      <c r="BGW16" s="153" t="s">
        <v>71</v>
      </c>
      <c r="BGX16" s="154"/>
      <c r="BGY16" s="153" t="s">
        <v>71</v>
      </c>
      <c r="BGZ16" s="154"/>
      <c r="BHA16" s="153" t="s">
        <v>71</v>
      </c>
      <c r="BHB16" s="154"/>
      <c r="BHC16" s="153" t="s">
        <v>71</v>
      </c>
      <c r="BHD16" s="154"/>
      <c r="BHE16" s="153" t="s">
        <v>71</v>
      </c>
      <c r="BHF16" s="154"/>
      <c r="BHG16" s="153" t="s">
        <v>71</v>
      </c>
      <c r="BHH16" s="154"/>
      <c r="BHI16" s="153" t="s">
        <v>71</v>
      </c>
      <c r="BHJ16" s="154"/>
      <c r="BHK16" s="153" t="s">
        <v>71</v>
      </c>
      <c r="BHL16" s="154"/>
      <c r="BHM16" s="153" t="s">
        <v>71</v>
      </c>
      <c r="BHN16" s="154"/>
      <c r="BHO16" s="153" t="s">
        <v>71</v>
      </c>
      <c r="BHP16" s="154"/>
      <c r="BHQ16" s="153" t="s">
        <v>71</v>
      </c>
      <c r="BHR16" s="154"/>
      <c r="BHS16" s="153" t="s">
        <v>71</v>
      </c>
      <c r="BHT16" s="154"/>
      <c r="BHU16" s="153" t="s">
        <v>71</v>
      </c>
      <c r="BHV16" s="154"/>
      <c r="BHW16" s="153" t="s">
        <v>71</v>
      </c>
      <c r="BHX16" s="154"/>
      <c r="BHY16" s="153" t="s">
        <v>71</v>
      </c>
      <c r="BHZ16" s="154"/>
      <c r="BIA16" s="153" t="s">
        <v>71</v>
      </c>
      <c r="BIB16" s="154"/>
      <c r="BIC16" s="153" t="s">
        <v>71</v>
      </c>
      <c r="BID16" s="154"/>
      <c r="BIE16" s="153" t="s">
        <v>71</v>
      </c>
      <c r="BIF16" s="154"/>
      <c r="BIG16" s="153" t="s">
        <v>71</v>
      </c>
      <c r="BIH16" s="154"/>
      <c r="BII16" s="153" t="s">
        <v>71</v>
      </c>
      <c r="BIJ16" s="154"/>
      <c r="BIK16" s="153" t="s">
        <v>71</v>
      </c>
      <c r="BIL16" s="154"/>
      <c r="BIM16" s="153" t="s">
        <v>71</v>
      </c>
      <c r="BIN16" s="154"/>
      <c r="BIO16" s="153" t="s">
        <v>71</v>
      </c>
      <c r="BIP16" s="154"/>
      <c r="BIQ16" s="153" t="s">
        <v>71</v>
      </c>
      <c r="BIR16" s="154"/>
      <c r="BIS16" s="153" t="s">
        <v>71</v>
      </c>
      <c r="BIT16" s="154"/>
      <c r="BIU16" s="153" t="s">
        <v>71</v>
      </c>
      <c r="BIV16" s="154"/>
      <c r="BIW16" s="153" t="s">
        <v>71</v>
      </c>
      <c r="BIX16" s="154"/>
      <c r="BIY16" s="153" t="s">
        <v>71</v>
      </c>
      <c r="BIZ16" s="154"/>
      <c r="BJA16" s="153" t="s">
        <v>71</v>
      </c>
      <c r="BJB16" s="154"/>
      <c r="BJC16" s="153" t="s">
        <v>71</v>
      </c>
      <c r="BJD16" s="154"/>
      <c r="BJE16" s="153" t="s">
        <v>71</v>
      </c>
      <c r="BJF16" s="154"/>
      <c r="BJG16" s="153" t="s">
        <v>71</v>
      </c>
      <c r="BJH16" s="154"/>
      <c r="BJI16" s="153" t="s">
        <v>71</v>
      </c>
      <c r="BJJ16" s="154"/>
      <c r="BJK16" s="153" t="s">
        <v>71</v>
      </c>
      <c r="BJL16" s="154"/>
      <c r="BJM16" s="153" t="s">
        <v>71</v>
      </c>
      <c r="BJN16" s="154"/>
      <c r="BJO16" s="153" t="s">
        <v>71</v>
      </c>
      <c r="BJP16" s="154"/>
      <c r="BJQ16" s="153" t="s">
        <v>71</v>
      </c>
      <c r="BJR16" s="154"/>
      <c r="BJS16" s="153" t="s">
        <v>71</v>
      </c>
      <c r="BJT16" s="154"/>
      <c r="BJU16" s="153" t="s">
        <v>71</v>
      </c>
      <c r="BJV16" s="154"/>
      <c r="BJW16" s="153" t="s">
        <v>71</v>
      </c>
      <c r="BJX16" s="154"/>
      <c r="BJY16" s="153" t="s">
        <v>71</v>
      </c>
      <c r="BJZ16" s="154"/>
      <c r="BKA16" s="153" t="s">
        <v>71</v>
      </c>
      <c r="BKB16" s="154"/>
      <c r="BKC16" s="153" t="s">
        <v>71</v>
      </c>
      <c r="BKD16" s="154"/>
      <c r="BKE16" s="153" t="s">
        <v>71</v>
      </c>
      <c r="BKF16" s="154"/>
      <c r="BKG16" s="153" t="s">
        <v>71</v>
      </c>
      <c r="BKH16" s="154"/>
      <c r="BKI16" s="153" t="s">
        <v>71</v>
      </c>
      <c r="BKJ16" s="154"/>
      <c r="BKK16" s="153" t="s">
        <v>71</v>
      </c>
      <c r="BKL16" s="154"/>
      <c r="BKM16" s="153" t="s">
        <v>71</v>
      </c>
      <c r="BKN16" s="154"/>
      <c r="BKO16" s="153" t="s">
        <v>71</v>
      </c>
      <c r="BKP16" s="154"/>
      <c r="BKQ16" s="153" t="s">
        <v>71</v>
      </c>
      <c r="BKR16" s="154"/>
      <c r="BKS16" s="153" t="s">
        <v>71</v>
      </c>
      <c r="BKT16" s="154"/>
      <c r="BKU16" s="153" t="s">
        <v>71</v>
      </c>
      <c r="BKV16" s="154"/>
      <c r="BKW16" s="153" t="s">
        <v>71</v>
      </c>
      <c r="BKX16" s="154"/>
      <c r="BKY16" s="153" t="s">
        <v>71</v>
      </c>
      <c r="BKZ16" s="154"/>
      <c r="BLA16" s="153" t="s">
        <v>71</v>
      </c>
      <c r="BLB16" s="154"/>
      <c r="BLC16" s="153" t="s">
        <v>71</v>
      </c>
      <c r="BLD16" s="154"/>
      <c r="BLE16" s="153" t="s">
        <v>71</v>
      </c>
      <c r="BLF16" s="154"/>
      <c r="BLG16" s="153" t="s">
        <v>71</v>
      </c>
      <c r="BLH16" s="154"/>
      <c r="BLI16" s="153" t="s">
        <v>71</v>
      </c>
      <c r="BLJ16" s="154"/>
      <c r="BLK16" s="153" t="s">
        <v>71</v>
      </c>
      <c r="BLL16" s="154"/>
      <c r="BLM16" s="153" t="s">
        <v>71</v>
      </c>
      <c r="BLN16" s="154"/>
      <c r="BLO16" s="153" t="s">
        <v>71</v>
      </c>
      <c r="BLP16" s="154"/>
      <c r="BLQ16" s="153" t="s">
        <v>71</v>
      </c>
      <c r="BLR16" s="154"/>
      <c r="BLS16" s="153" t="s">
        <v>71</v>
      </c>
      <c r="BLT16" s="154"/>
      <c r="BLU16" s="153" t="s">
        <v>71</v>
      </c>
      <c r="BLV16" s="154"/>
      <c r="BLW16" s="153" t="s">
        <v>71</v>
      </c>
      <c r="BLX16" s="154"/>
      <c r="BLY16" s="153" t="s">
        <v>71</v>
      </c>
      <c r="BLZ16" s="154"/>
      <c r="BMA16" s="153" t="s">
        <v>71</v>
      </c>
      <c r="BMB16" s="154"/>
      <c r="BMC16" s="153" t="s">
        <v>71</v>
      </c>
      <c r="BMD16" s="154"/>
      <c r="BME16" s="153" t="s">
        <v>71</v>
      </c>
      <c r="BMF16" s="154"/>
      <c r="BMG16" s="153" t="s">
        <v>71</v>
      </c>
      <c r="BMH16" s="154"/>
      <c r="BMI16" s="153" t="s">
        <v>71</v>
      </c>
      <c r="BMJ16" s="154"/>
      <c r="BMK16" s="153" t="s">
        <v>71</v>
      </c>
      <c r="BML16" s="154"/>
      <c r="BMM16" s="153" t="s">
        <v>71</v>
      </c>
      <c r="BMN16" s="154"/>
      <c r="BMO16" s="153" t="s">
        <v>71</v>
      </c>
      <c r="BMP16" s="154"/>
      <c r="BMQ16" s="153" t="s">
        <v>71</v>
      </c>
      <c r="BMR16" s="154"/>
      <c r="BMS16" s="153" t="s">
        <v>71</v>
      </c>
      <c r="BMT16" s="154"/>
      <c r="BMU16" s="153" t="s">
        <v>71</v>
      </c>
      <c r="BMV16" s="154"/>
      <c r="BMW16" s="153" t="s">
        <v>71</v>
      </c>
      <c r="BMX16" s="154"/>
      <c r="BMY16" s="153" t="s">
        <v>71</v>
      </c>
      <c r="BMZ16" s="154"/>
      <c r="BNA16" s="153" t="s">
        <v>71</v>
      </c>
      <c r="BNB16" s="154"/>
      <c r="BNC16" s="153" t="s">
        <v>71</v>
      </c>
      <c r="BND16" s="154"/>
      <c r="BNE16" s="153" t="s">
        <v>71</v>
      </c>
      <c r="BNF16" s="154"/>
      <c r="BNG16" s="153" t="s">
        <v>71</v>
      </c>
      <c r="BNH16" s="154"/>
      <c r="BNI16" s="153" t="s">
        <v>71</v>
      </c>
      <c r="BNJ16" s="154"/>
      <c r="BNK16" s="153" t="s">
        <v>71</v>
      </c>
      <c r="BNL16" s="154"/>
      <c r="BNM16" s="153" t="s">
        <v>71</v>
      </c>
      <c r="BNN16" s="154"/>
      <c r="BNO16" s="153" t="s">
        <v>71</v>
      </c>
      <c r="BNP16" s="154"/>
      <c r="BNQ16" s="153" t="s">
        <v>71</v>
      </c>
      <c r="BNR16" s="154"/>
      <c r="BNS16" s="153" t="s">
        <v>71</v>
      </c>
      <c r="BNT16" s="154"/>
      <c r="BNU16" s="153" t="s">
        <v>71</v>
      </c>
      <c r="BNV16" s="154"/>
      <c r="BNW16" s="153" t="s">
        <v>71</v>
      </c>
      <c r="BNX16" s="154"/>
      <c r="BNY16" s="153" t="s">
        <v>71</v>
      </c>
      <c r="BNZ16" s="154"/>
      <c r="BOA16" s="153" t="s">
        <v>71</v>
      </c>
      <c r="BOB16" s="154"/>
      <c r="BOC16" s="153" t="s">
        <v>71</v>
      </c>
      <c r="BOD16" s="154"/>
      <c r="BOE16" s="153" t="s">
        <v>71</v>
      </c>
      <c r="BOF16" s="154"/>
      <c r="BOG16" s="153" t="s">
        <v>71</v>
      </c>
      <c r="BOH16" s="154"/>
      <c r="BOI16" s="153" t="s">
        <v>71</v>
      </c>
      <c r="BOJ16" s="154"/>
      <c r="BOK16" s="153" t="s">
        <v>71</v>
      </c>
      <c r="BOL16" s="154"/>
      <c r="BOM16" s="153" t="s">
        <v>71</v>
      </c>
      <c r="BON16" s="154"/>
      <c r="BOO16" s="153" t="s">
        <v>71</v>
      </c>
      <c r="BOP16" s="154"/>
      <c r="BOQ16" s="153" t="s">
        <v>71</v>
      </c>
      <c r="BOR16" s="154"/>
      <c r="BOS16" s="153" t="s">
        <v>71</v>
      </c>
      <c r="BOT16" s="154"/>
      <c r="BOU16" s="153" t="s">
        <v>71</v>
      </c>
      <c r="BOV16" s="154"/>
      <c r="BOW16" s="153" t="s">
        <v>71</v>
      </c>
      <c r="BOX16" s="154"/>
      <c r="BOY16" s="153" t="s">
        <v>71</v>
      </c>
      <c r="BOZ16" s="154"/>
      <c r="BPA16" s="153" t="s">
        <v>71</v>
      </c>
      <c r="BPB16" s="154"/>
      <c r="BPC16" s="153" t="s">
        <v>71</v>
      </c>
      <c r="BPD16" s="154"/>
      <c r="BPE16" s="153" t="s">
        <v>71</v>
      </c>
      <c r="BPF16" s="154"/>
      <c r="BPG16" s="153" t="s">
        <v>71</v>
      </c>
      <c r="BPH16" s="154"/>
      <c r="BPI16" s="153" t="s">
        <v>71</v>
      </c>
      <c r="BPJ16" s="154"/>
      <c r="BPK16" s="153" t="s">
        <v>71</v>
      </c>
      <c r="BPL16" s="154"/>
      <c r="BPM16" s="153" t="s">
        <v>71</v>
      </c>
      <c r="BPN16" s="154"/>
      <c r="BPO16" s="153" t="s">
        <v>71</v>
      </c>
      <c r="BPP16" s="154"/>
      <c r="BPQ16" s="153" t="s">
        <v>71</v>
      </c>
      <c r="BPR16" s="154"/>
      <c r="BPS16" s="153" t="s">
        <v>71</v>
      </c>
      <c r="BPT16" s="154"/>
      <c r="BPU16" s="153" t="s">
        <v>71</v>
      </c>
      <c r="BPV16" s="154"/>
      <c r="BPW16" s="153" t="s">
        <v>71</v>
      </c>
      <c r="BPX16" s="154"/>
      <c r="BPY16" s="153" t="s">
        <v>71</v>
      </c>
      <c r="BPZ16" s="154"/>
      <c r="BQA16" s="153" t="s">
        <v>71</v>
      </c>
      <c r="BQB16" s="154"/>
      <c r="BQC16" s="153" t="s">
        <v>71</v>
      </c>
      <c r="BQD16" s="154"/>
      <c r="BQE16" s="153" t="s">
        <v>71</v>
      </c>
      <c r="BQF16" s="154"/>
      <c r="BQG16" s="153" t="s">
        <v>71</v>
      </c>
      <c r="BQH16" s="154"/>
      <c r="BQI16" s="153" t="s">
        <v>71</v>
      </c>
      <c r="BQJ16" s="154"/>
      <c r="BQK16" s="153" t="s">
        <v>71</v>
      </c>
      <c r="BQL16" s="154"/>
      <c r="BQM16" s="153" t="s">
        <v>71</v>
      </c>
      <c r="BQN16" s="154"/>
      <c r="BQO16" s="153" t="s">
        <v>71</v>
      </c>
      <c r="BQP16" s="154"/>
      <c r="BQQ16" s="153" t="s">
        <v>71</v>
      </c>
      <c r="BQR16" s="154"/>
      <c r="BQS16" s="153" t="s">
        <v>71</v>
      </c>
      <c r="BQT16" s="154"/>
      <c r="BQU16" s="153" t="s">
        <v>71</v>
      </c>
      <c r="BQV16" s="154"/>
      <c r="BQW16" s="153" t="s">
        <v>71</v>
      </c>
      <c r="BQX16" s="154"/>
      <c r="BQY16" s="153" t="s">
        <v>71</v>
      </c>
      <c r="BQZ16" s="154"/>
      <c r="BRA16" s="153" t="s">
        <v>71</v>
      </c>
      <c r="BRB16" s="154"/>
      <c r="BRC16" s="153" t="s">
        <v>71</v>
      </c>
      <c r="BRD16" s="154"/>
      <c r="BRE16" s="153" t="s">
        <v>71</v>
      </c>
      <c r="BRF16" s="154"/>
      <c r="BRG16" s="153" t="s">
        <v>71</v>
      </c>
      <c r="BRH16" s="154"/>
      <c r="BRI16" s="153" t="s">
        <v>71</v>
      </c>
      <c r="BRJ16" s="154"/>
      <c r="BRK16" s="153" t="s">
        <v>71</v>
      </c>
      <c r="BRL16" s="154"/>
      <c r="BRM16" s="153" t="s">
        <v>71</v>
      </c>
      <c r="BRN16" s="154"/>
      <c r="BRO16" s="153" t="s">
        <v>71</v>
      </c>
      <c r="BRP16" s="154"/>
      <c r="BRQ16" s="153" t="s">
        <v>71</v>
      </c>
      <c r="BRR16" s="154"/>
      <c r="BRS16" s="153" t="s">
        <v>71</v>
      </c>
      <c r="BRT16" s="154"/>
      <c r="BRU16" s="153" t="s">
        <v>71</v>
      </c>
      <c r="BRV16" s="154"/>
      <c r="BRW16" s="153" t="s">
        <v>71</v>
      </c>
      <c r="BRX16" s="154"/>
      <c r="BRY16" s="153" t="s">
        <v>71</v>
      </c>
      <c r="BRZ16" s="154"/>
      <c r="BSA16" s="153" t="s">
        <v>71</v>
      </c>
      <c r="BSB16" s="154"/>
      <c r="BSC16" s="153" t="s">
        <v>71</v>
      </c>
      <c r="BSD16" s="154"/>
      <c r="BSE16" s="153" t="s">
        <v>71</v>
      </c>
      <c r="BSF16" s="154"/>
      <c r="BSG16" s="153" t="s">
        <v>71</v>
      </c>
      <c r="BSH16" s="154"/>
      <c r="BSI16" s="153" t="s">
        <v>71</v>
      </c>
      <c r="BSJ16" s="154"/>
      <c r="BSK16" s="153" t="s">
        <v>71</v>
      </c>
      <c r="BSL16" s="154"/>
      <c r="BSM16" s="153" t="s">
        <v>71</v>
      </c>
      <c r="BSN16" s="154"/>
      <c r="BSO16" s="153" t="s">
        <v>71</v>
      </c>
      <c r="BSP16" s="154"/>
      <c r="BSQ16" s="153" t="s">
        <v>71</v>
      </c>
      <c r="BSR16" s="154"/>
      <c r="BSS16" s="153" t="s">
        <v>71</v>
      </c>
      <c r="BST16" s="154"/>
      <c r="BSU16" s="153" t="s">
        <v>71</v>
      </c>
      <c r="BSV16" s="154"/>
      <c r="BSW16" s="153" t="s">
        <v>71</v>
      </c>
      <c r="BSX16" s="154"/>
      <c r="BSY16" s="153" t="s">
        <v>71</v>
      </c>
      <c r="BSZ16" s="154"/>
      <c r="BTA16" s="153" t="s">
        <v>71</v>
      </c>
      <c r="BTB16" s="154"/>
      <c r="BTC16" s="153" t="s">
        <v>71</v>
      </c>
      <c r="BTD16" s="154"/>
      <c r="BTE16" s="153" t="s">
        <v>71</v>
      </c>
      <c r="BTF16" s="154"/>
      <c r="BTG16" s="153" t="s">
        <v>71</v>
      </c>
      <c r="BTH16" s="154"/>
      <c r="BTI16" s="153" t="s">
        <v>71</v>
      </c>
      <c r="BTJ16" s="154"/>
      <c r="BTK16" s="153" t="s">
        <v>71</v>
      </c>
      <c r="BTL16" s="154"/>
      <c r="BTM16" s="153" t="s">
        <v>71</v>
      </c>
      <c r="BTN16" s="154"/>
      <c r="BTO16" s="153" t="s">
        <v>71</v>
      </c>
      <c r="BTP16" s="154"/>
      <c r="BTQ16" s="153" t="s">
        <v>71</v>
      </c>
      <c r="BTR16" s="154"/>
      <c r="BTS16" s="153" t="s">
        <v>71</v>
      </c>
      <c r="BTT16" s="154"/>
      <c r="BTU16" s="153" t="s">
        <v>71</v>
      </c>
      <c r="BTV16" s="154"/>
      <c r="BTW16" s="153" t="s">
        <v>71</v>
      </c>
      <c r="BTX16" s="154"/>
      <c r="BTY16" s="153" t="s">
        <v>71</v>
      </c>
      <c r="BTZ16" s="154"/>
      <c r="BUA16" s="153" t="s">
        <v>71</v>
      </c>
      <c r="BUB16" s="154"/>
      <c r="BUC16" s="153" t="s">
        <v>71</v>
      </c>
      <c r="BUD16" s="154"/>
      <c r="BUE16" s="153" t="s">
        <v>71</v>
      </c>
      <c r="BUF16" s="154"/>
      <c r="BUG16" s="153" t="s">
        <v>71</v>
      </c>
      <c r="BUH16" s="154"/>
      <c r="BUI16" s="153" t="s">
        <v>71</v>
      </c>
      <c r="BUJ16" s="154"/>
      <c r="BUK16" s="153" t="s">
        <v>71</v>
      </c>
      <c r="BUL16" s="154"/>
      <c r="BUM16" s="153" t="s">
        <v>71</v>
      </c>
      <c r="BUN16" s="154"/>
      <c r="BUO16" s="153" t="s">
        <v>71</v>
      </c>
      <c r="BUP16" s="154"/>
      <c r="BUQ16" s="153" t="s">
        <v>71</v>
      </c>
      <c r="BUR16" s="154"/>
      <c r="BUS16" s="153" t="s">
        <v>71</v>
      </c>
      <c r="BUT16" s="154"/>
      <c r="BUU16" s="153" t="s">
        <v>71</v>
      </c>
      <c r="BUV16" s="154"/>
      <c r="BUW16" s="153" t="s">
        <v>71</v>
      </c>
      <c r="BUX16" s="154"/>
      <c r="BUY16" s="153" t="s">
        <v>71</v>
      </c>
      <c r="BUZ16" s="154"/>
      <c r="BVA16" s="153" t="s">
        <v>71</v>
      </c>
      <c r="BVB16" s="154"/>
      <c r="BVC16" s="153" t="s">
        <v>71</v>
      </c>
      <c r="BVD16" s="154"/>
      <c r="BVE16" s="153" t="s">
        <v>71</v>
      </c>
      <c r="BVF16" s="154"/>
      <c r="BVG16" s="153" t="s">
        <v>71</v>
      </c>
      <c r="BVH16" s="154"/>
      <c r="BVI16" s="153" t="s">
        <v>71</v>
      </c>
      <c r="BVJ16" s="154"/>
      <c r="BVK16" s="153" t="s">
        <v>71</v>
      </c>
      <c r="BVL16" s="154"/>
      <c r="BVM16" s="153" t="s">
        <v>71</v>
      </c>
      <c r="BVN16" s="154"/>
      <c r="BVO16" s="153" t="s">
        <v>71</v>
      </c>
      <c r="BVP16" s="154"/>
      <c r="BVQ16" s="153" t="s">
        <v>71</v>
      </c>
      <c r="BVR16" s="154"/>
      <c r="BVS16" s="153" t="s">
        <v>71</v>
      </c>
      <c r="BVT16" s="154"/>
      <c r="BVU16" s="153" t="s">
        <v>71</v>
      </c>
      <c r="BVV16" s="154"/>
      <c r="BVW16" s="153" t="s">
        <v>71</v>
      </c>
      <c r="BVX16" s="154"/>
      <c r="BVY16" s="153" t="s">
        <v>71</v>
      </c>
      <c r="BVZ16" s="154"/>
      <c r="BWA16" s="153" t="s">
        <v>71</v>
      </c>
      <c r="BWB16" s="154"/>
      <c r="BWC16" s="153" t="s">
        <v>71</v>
      </c>
      <c r="BWD16" s="154"/>
      <c r="BWE16" s="153" t="s">
        <v>71</v>
      </c>
      <c r="BWF16" s="154"/>
      <c r="BWG16" s="153" t="s">
        <v>71</v>
      </c>
      <c r="BWH16" s="154"/>
      <c r="BWI16" s="153" t="s">
        <v>71</v>
      </c>
      <c r="BWJ16" s="154"/>
      <c r="BWK16" s="153" t="s">
        <v>71</v>
      </c>
      <c r="BWL16" s="154"/>
      <c r="BWM16" s="153" t="s">
        <v>71</v>
      </c>
      <c r="BWN16" s="154"/>
      <c r="BWO16" s="153" t="s">
        <v>71</v>
      </c>
      <c r="BWP16" s="154"/>
      <c r="BWQ16" s="153" t="s">
        <v>71</v>
      </c>
      <c r="BWR16" s="154"/>
      <c r="BWS16" s="153" t="s">
        <v>71</v>
      </c>
      <c r="BWT16" s="154"/>
      <c r="BWU16" s="153" t="s">
        <v>71</v>
      </c>
      <c r="BWV16" s="154"/>
      <c r="BWW16" s="153" t="s">
        <v>71</v>
      </c>
      <c r="BWX16" s="154"/>
      <c r="BWY16" s="153" t="s">
        <v>71</v>
      </c>
      <c r="BWZ16" s="154"/>
      <c r="BXA16" s="153" t="s">
        <v>71</v>
      </c>
      <c r="BXB16" s="154"/>
      <c r="BXC16" s="153" t="s">
        <v>71</v>
      </c>
      <c r="BXD16" s="154"/>
      <c r="BXE16" s="153" t="s">
        <v>71</v>
      </c>
      <c r="BXF16" s="154"/>
      <c r="BXG16" s="153" t="s">
        <v>71</v>
      </c>
      <c r="BXH16" s="154"/>
      <c r="BXI16" s="153" t="s">
        <v>71</v>
      </c>
      <c r="BXJ16" s="154"/>
      <c r="BXK16" s="153" t="s">
        <v>71</v>
      </c>
      <c r="BXL16" s="154"/>
      <c r="BXM16" s="153" t="s">
        <v>71</v>
      </c>
      <c r="BXN16" s="154"/>
      <c r="BXO16" s="153" t="s">
        <v>71</v>
      </c>
      <c r="BXP16" s="154"/>
      <c r="BXQ16" s="153" t="s">
        <v>71</v>
      </c>
      <c r="BXR16" s="154"/>
      <c r="BXS16" s="153" t="s">
        <v>71</v>
      </c>
      <c r="BXT16" s="154"/>
      <c r="BXU16" s="153" t="s">
        <v>71</v>
      </c>
      <c r="BXV16" s="154"/>
      <c r="BXW16" s="153" t="s">
        <v>71</v>
      </c>
      <c r="BXX16" s="154"/>
      <c r="BXY16" s="153" t="s">
        <v>71</v>
      </c>
      <c r="BXZ16" s="154"/>
      <c r="BYA16" s="153" t="s">
        <v>71</v>
      </c>
      <c r="BYB16" s="154"/>
      <c r="BYC16" s="153" t="s">
        <v>71</v>
      </c>
      <c r="BYD16" s="154"/>
      <c r="BYE16" s="153" t="s">
        <v>71</v>
      </c>
      <c r="BYF16" s="154"/>
      <c r="BYG16" s="153" t="s">
        <v>71</v>
      </c>
      <c r="BYH16" s="154"/>
      <c r="BYI16" s="153" t="s">
        <v>71</v>
      </c>
      <c r="BYJ16" s="154"/>
      <c r="BYK16" s="153" t="s">
        <v>71</v>
      </c>
      <c r="BYL16" s="154"/>
      <c r="BYM16" s="153" t="s">
        <v>71</v>
      </c>
      <c r="BYN16" s="154"/>
      <c r="BYO16" s="153" t="s">
        <v>71</v>
      </c>
      <c r="BYP16" s="154"/>
      <c r="BYQ16" s="153" t="s">
        <v>71</v>
      </c>
      <c r="BYR16" s="154"/>
      <c r="BYS16" s="153" t="s">
        <v>71</v>
      </c>
      <c r="BYT16" s="154"/>
      <c r="BYU16" s="153" t="s">
        <v>71</v>
      </c>
      <c r="BYV16" s="154"/>
      <c r="BYW16" s="153" t="s">
        <v>71</v>
      </c>
      <c r="BYX16" s="154"/>
      <c r="BYY16" s="153" t="s">
        <v>71</v>
      </c>
      <c r="BYZ16" s="154"/>
      <c r="BZA16" s="153" t="s">
        <v>71</v>
      </c>
      <c r="BZB16" s="154"/>
      <c r="BZC16" s="153" t="s">
        <v>71</v>
      </c>
      <c r="BZD16" s="154"/>
      <c r="BZE16" s="153" t="s">
        <v>71</v>
      </c>
      <c r="BZF16" s="154"/>
      <c r="BZG16" s="153" t="s">
        <v>71</v>
      </c>
      <c r="BZH16" s="154"/>
      <c r="BZI16" s="153" t="s">
        <v>71</v>
      </c>
      <c r="BZJ16" s="154"/>
      <c r="BZK16" s="153" t="s">
        <v>71</v>
      </c>
      <c r="BZL16" s="154"/>
      <c r="BZM16" s="153" t="s">
        <v>71</v>
      </c>
      <c r="BZN16" s="154"/>
      <c r="BZO16" s="153" t="s">
        <v>71</v>
      </c>
      <c r="BZP16" s="154"/>
      <c r="BZQ16" s="153" t="s">
        <v>71</v>
      </c>
      <c r="BZR16" s="154"/>
      <c r="BZS16" s="153" t="s">
        <v>71</v>
      </c>
      <c r="BZT16" s="154"/>
      <c r="BZU16" s="153" t="s">
        <v>71</v>
      </c>
      <c r="BZV16" s="154"/>
      <c r="BZW16" s="153" t="s">
        <v>71</v>
      </c>
      <c r="BZX16" s="154"/>
      <c r="BZY16" s="153" t="s">
        <v>71</v>
      </c>
      <c r="BZZ16" s="154"/>
      <c r="CAA16" s="153" t="s">
        <v>71</v>
      </c>
      <c r="CAB16" s="154"/>
      <c r="CAC16" s="153" t="s">
        <v>71</v>
      </c>
      <c r="CAD16" s="154"/>
      <c r="CAE16" s="153" t="s">
        <v>71</v>
      </c>
      <c r="CAF16" s="154"/>
      <c r="CAG16" s="153" t="s">
        <v>71</v>
      </c>
      <c r="CAH16" s="154"/>
      <c r="CAI16" s="153" t="s">
        <v>71</v>
      </c>
      <c r="CAJ16" s="154"/>
      <c r="CAK16" s="153" t="s">
        <v>71</v>
      </c>
      <c r="CAL16" s="154"/>
      <c r="CAM16" s="153" t="s">
        <v>71</v>
      </c>
      <c r="CAN16" s="154"/>
      <c r="CAO16" s="153" t="s">
        <v>71</v>
      </c>
      <c r="CAP16" s="154"/>
      <c r="CAQ16" s="153" t="s">
        <v>71</v>
      </c>
      <c r="CAR16" s="154"/>
      <c r="CAS16" s="153" t="s">
        <v>71</v>
      </c>
      <c r="CAT16" s="154"/>
      <c r="CAU16" s="153" t="s">
        <v>71</v>
      </c>
      <c r="CAV16" s="154"/>
      <c r="CAW16" s="153" t="s">
        <v>71</v>
      </c>
      <c r="CAX16" s="154"/>
      <c r="CAY16" s="153" t="s">
        <v>71</v>
      </c>
      <c r="CAZ16" s="154"/>
      <c r="CBA16" s="153" t="s">
        <v>71</v>
      </c>
      <c r="CBB16" s="154"/>
      <c r="CBC16" s="153" t="s">
        <v>71</v>
      </c>
      <c r="CBD16" s="154"/>
      <c r="CBE16" s="153" t="s">
        <v>71</v>
      </c>
      <c r="CBF16" s="154"/>
      <c r="CBG16" s="153" t="s">
        <v>71</v>
      </c>
      <c r="CBH16" s="154"/>
      <c r="CBI16" s="153" t="s">
        <v>71</v>
      </c>
      <c r="CBJ16" s="154"/>
      <c r="CBK16" s="153" t="s">
        <v>71</v>
      </c>
      <c r="CBL16" s="154"/>
      <c r="CBM16" s="153" t="s">
        <v>71</v>
      </c>
      <c r="CBN16" s="154"/>
      <c r="CBO16" s="153" t="s">
        <v>71</v>
      </c>
      <c r="CBP16" s="154"/>
      <c r="CBQ16" s="153" t="s">
        <v>71</v>
      </c>
      <c r="CBR16" s="154"/>
      <c r="CBS16" s="153" t="s">
        <v>71</v>
      </c>
      <c r="CBT16" s="154"/>
      <c r="CBU16" s="153" t="s">
        <v>71</v>
      </c>
      <c r="CBV16" s="154"/>
      <c r="CBW16" s="153" t="s">
        <v>71</v>
      </c>
      <c r="CBX16" s="154"/>
      <c r="CBY16" s="153" t="s">
        <v>71</v>
      </c>
      <c r="CBZ16" s="154"/>
      <c r="CCA16" s="153" t="s">
        <v>71</v>
      </c>
      <c r="CCB16" s="154"/>
      <c r="CCC16" s="153" t="s">
        <v>71</v>
      </c>
      <c r="CCD16" s="154"/>
      <c r="CCE16" s="153" t="s">
        <v>71</v>
      </c>
      <c r="CCF16" s="154"/>
      <c r="CCG16" s="153" t="s">
        <v>71</v>
      </c>
      <c r="CCH16" s="154"/>
      <c r="CCI16" s="153" t="s">
        <v>71</v>
      </c>
      <c r="CCJ16" s="154"/>
      <c r="CCK16" s="153" t="s">
        <v>71</v>
      </c>
      <c r="CCL16" s="154"/>
      <c r="CCM16" s="153" t="s">
        <v>71</v>
      </c>
      <c r="CCN16" s="154"/>
      <c r="CCO16" s="153" t="s">
        <v>71</v>
      </c>
      <c r="CCP16" s="154"/>
      <c r="CCQ16" s="153" t="s">
        <v>71</v>
      </c>
      <c r="CCR16" s="154"/>
      <c r="CCS16" s="153" t="s">
        <v>71</v>
      </c>
      <c r="CCT16" s="154"/>
      <c r="CCU16" s="153" t="s">
        <v>71</v>
      </c>
      <c r="CCV16" s="154"/>
      <c r="CCW16" s="153" t="s">
        <v>71</v>
      </c>
      <c r="CCX16" s="154"/>
      <c r="CCY16" s="153" t="s">
        <v>71</v>
      </c>
      <c r="CCZ16" s="154"/>
      <c r="CDA16" s="153" t="s">
        <v>71</v>
      </c>
      <c r="CDB16" s="154"/>
      <c r="CDC16" s="153" t="s">
        <v>71</v>
      </c>
      <c r="CDD16" s="154"/>
      <c r="CDE16" s="153" t="s">
        <v>71</v>
      </c>
      <c r="CDF16" s="154"/>
      <c r="CDG16" s="153" t="s">
        <v>71</v>
      </c>
      <c r="CDH16" s="154"/>
      <c r="CDI16" s="153" t="s">
        <v>71</v>
      </c>
      <c r="CDJ16" s="154"/>
      <c r="CDK16" s="153" t="s">
        <v>71</v>
      </c>
      <c r="CDL16" s="154"/>
      <c r="CDM16" s="153" t="s">
        <v>71</v>
      </c>
      <c r="CDN16" s="154"/>
      <c r="CDO16" s="153" t="s">
        <v>71</v>
      </c>
      <c r="CDP16" s="154"/>
      <c r="CDQ16" s="153" t="s">
        <v>71</v>
      </c>
      <c r="CDR16" s="154"/>
      <c r="CDS16" s="153" t="s">
        <v>71</v>
      </c>
      <c r="CDT16" s="154"/>
      <c r="CDU16" s="153" t="s">
        <v>71</v>
      </c>
      <c r="CDV16" s="154"/>
      <c r="CDW16" s="153" t="s">
        <v>71</v>
      </c>
      <c r="CDX16" s="154"/>
      <c r="CDY16" s="153" t="s">
        <v>71</v>
      </c>
      <c r="CDZ16" s="154"/>
      <c r="CEA16" s="153" t="s">
        <v>71</v>
      </c>
      <c r="CEB16" s="154"/>
      <c r="CEC16" s="153" t="s">
        <v>71</v>
      </c>
      <c r="CED16" s="154"/>
      <c r="CEE16" s="153" t="s">
        <v>71</v>
      </c>
      <c r="CEF16" s="154"/>
      <c r="CEG16" s="153" t="s">
        <v>71</v>
      </c>
      <c r="CEH16" s="154"/>
      <c r="CEI16" s="153" t="s">
        <v>71</v>
      </c>
      <c r="CEJ16" s="154"/>
      <c r="CEK16" s="153" t="s">
        <v>71</v>
      </c>
      <c r="CEL16" s="154"/>
      <c r="CEM16" s="153" t="s">
        <v>71</v>
      </c>
      <c r="CEN16" s="154"/>
      <c r="CEO16" s="153" t="s">
        <v>71</v>
      </c>
      <c r="CEP16" s="154"/>
      <c r="CEQ16" s="153" t="s">
        <v>71</v>
      </c>
      <c r="CER16" s="154"/>
      <c r="CES16" s="153" t="s">
        <v>71</v>
      </c>
      <c r="CET16" s="154"/>
      <c r="CEU16" s="153" t="s">
        <v>71</v>
      </c>
      <c r="CEV16" s="154"/>
      <c r="CEW16" s="153" t="s">
        <v>71</v>
      </c>
      <c r="CEX16" s="154"/>
      <c r="CEY16" s="153" t="s">
        <v>71</v>
      </c>
      <c r="CEZ16" s="154"/>
      <c r="CFA16" s="153" t="s">
        <v>71</v>
      </c>
      <c r="CFB16" s="154"/>
      <c r="CFC16" s="153" t="s">
        <v>71</v>
      </c>
      <c r="CFD16" s="154"/>
      <c r="CFE16" s="153" t="s">
        <v>71</v>
      </c>
      <c r="CFF16" s="154"/>
      <c r="CFG16" s="153" t="s">
        <v>71</v>
      </c>
      <c r="CFH16" s="154"/>
      <c r="CFI16" s="153" t="s">
        <v>71</v>
      </c>
      <c r="CFJ16" s="154"/>
      <c r="CFK16" s="153" t="s">
        <v>71</v>
      </c>
      <c r="CFL16" s="154"/>
      <c r="CFM16" s="153" t="s">
        <v>71</v>
      </c>
      <c r="CFN16" s="154"/>
      <c r="CFO16" s="153" t="s">
        <v>71</v>
      </c>
      <c r="CFP16" s="154"/>
      <c r="CFQ16" s="153" t="s">
        <v>71</v>
      </c>
      <c r="CFR16" s="154"/>
      <c r="CFS16" s="153" t="s">
        <v>71</v>
      </c>
      <c r="CFT16" s="154"/>
      <c r="CFU16" s="153" t="s">
        <v>71</v>
      </c>
      <c r="CFV16" s="154"/>
      <c r="CFW16" s="153" t="s">
        <v>71</v>
      </c>
      <c r="CFX16" s="154"/>
      <c r="CFY16" s="153" t="s">
        <v>71</v>
      </c>
      <c r="CFZ16" s="154"/>
      <c r="CGA16" s="153" t="s">
        <v>71</v>
      </c>
      <c r="CGB16" s="154"/>
      <c r="CGC16" s="153" t="s">
        <v>71</v>
      </c>
      <c r="CGD16" s="154"/>
      <c r="CGE16" s="153" t="s">
        <v>71</v>
      </c>
      <c r="CGF16" s="154"/>
      <c r="CGG16" s="153" t="s">
        <v>71</v>
      </c>
      <c r="CGH16" s="154"/>
      <c r="CGI16" s="153" t="s">
        <v>71</v>
      </c>
      <c r="CGJ16" s="154"/>
      <c r="CGK16" s="153" t="s">
        <v>71</v>
      </c>
      <c r="CGL16" s="154"/>
      <c r="CGM16" s="153" t="s">
        <v>71</v>
      </c>
      <c r="CGN16" s="154"/>
      <c r="CGO16" s="153" t="s">
        <v>71</v>
      </c>
      <c r="CGP16" s="154"/>
      <c r="CGQ16" s="153" t="s">
        <v>71</v>
      </c>
      <c r="CGR16" s="154"/>
      <c r="CGS16" s="153" t="s">
        <v>71</v>
      </c>
      <c r="CGT16" s="154"/>
      <c r="CGU16" s="153" t="s">
        <v>71</v>
      </c>
      <c r="CGV16" s="154"/>
      <c r="CGW16" s="153" t="s">
        <v>71</v>
      </c>
      <c r="CGX16" s="154"/>
      <c r="CGY16" s="153" t="s">
        <v>71</v>
      </c>
      <c r="CGZ16" s="154"/>
      <c r="CHA16" s="153" t="s">
        <v>71</v>
      </c>
      <c r="CHB16" s="154"/>
      <c r="CHC16" s="153" t="s">
        <v>71</v>
      </c>
      <c r="CHD16" s="154"/>
      <c r="CHE16" s="153" t="s">
        <v>71</v>
      </c>
      <c r="CHF16" s="154"/>
      <c r="CHG16" s="153" t="s">
        <v>71</v>
      </c>
      <c r="CHH16" s="154"/>
      <c r="CHI16" s="153" t="s">
        <v>71</v>
      </c>
      <c r="CHJ16" s="154"/>
      <c r="CHK16" s="153" t="s">
        <v>71</v>
      </c>
      <c r="CHL16" s="154"/>
      <c r="CHM16" s="153" t="s">
        <v>71</v>
      </c>
      <c r="CHN16" s="154"/>
      <c r="CHO16" s="153" t="s">
        <v>71</v>
      </c>
      <c r="CHP16" s="154"/>
      <c r="CHQ16" s="153" t="s">
        <v>71</v>
      </c>
      <c r="CHR16" s="154"/>
      <c r="CHS16" s="153" t="s">
        <v>71</v>
      </c>
      <c r="CHT16" s="154"/>
      <c r="CHU16" s="153" t="s">
        <v>71</v>
      </c>
      <c r="CHV16" s="154"/>
      <c r="CHW16" s="153" t="s">
        <v>71</v>
      </c>
      <c r="CHX16" s="154"/>
      <c r="CHY16" s="153" t="s">
        <v>71</v>
      </c>
      <c r="CHZ16" s="154"/>
      <c r="CIA16" s="153" t="s">
        <v>71</v>
      </c>
      <c r="CIB16" s="154"/>
      <c r="CIC16" s="153" t="s">
        <v>71</v>
      </c>
      <c r="CID16" s="154"/>
      <c r="CIE16" s="153" t="s">
        <v>71</v>
      </c>
      <c r="CIF16" s="154"/>
      <c r="CIG16" s="153" t="s">
        <v>71</v>
      </c>
      <c r="CIH16" s="154"/>
      <c r="CII16" s="153" t="s">
        <v>71</v>
      </c>
      <c r="CIJ16" s="154"/>
      <c r="CIK16" s="153" t="s">
        <v>71</v>
      </c>
      <c r="CIL16" s="154"/>
      <c r="CIM16" s="153" t="s">
        <v>71</v>
      </c>
      <c r="CIN16" s="154"/>
      <c r="CIO16" s="153" t="s">
        <v>71</v>
      </c>
      <c r="CIP16" s="154"/>
      <c r="CIQ16" s="153" t="s">
        <v>71</v>
      </c>
      <c r="CIR16" s="154"/>
      <c r="CIS16" s="153" t="s">
        <v>71</v>
      </c>
      <c r="CIT16" s="154"/>
      <c r="CIU16" s="153" t="s">
        <v>71</v>
      </c>
      <c r="CIV16" s="154"/>
      <c r="CIW16" s="153" t="s">
        <v>71</v>
      </c>
      <c r="CIX16" s="154"/>
      <c r="CIY16" s="153" t="s">
        <v>71</v>
      </c>
      <c r="CIZ16" s="154"/>
      <c r="CJA16" s="153" t="s">
        <v>71</v>
      </c>
      <c r="CJB16" s="154"/>
      <c r="CJC16" s="153" t="s">
        <v>71</v>
      </c>
      <c r="CJD16" s="154"/>
      <c r="CJE16" s="153" t="s">
        <v>71</v>
      </c>
      <c r="CJF16" s="154"/>
      <c r="CJG16" s="153" t="s">
        <v>71</v>
      </c>
      <c r="CJH16" s="154"/>
      <c r="CJI16" s="153" t="s">
        <v>71</v>
      </c>
      <c r="CJJ16" s="154"/>
      <c r="CJK16" s="153" t="s">
        <v>71</v>
      </c>
      <c r="CJL16" s="154"/>
      <c r="CJM16" s="153" t="s">
        <v>71</v>
      </c>
      <c r="CJN16" s="154"/>
      <c r="CJO16" s="153" t="s">
        <v>71</v>
      </c>
      <c r="CJP16" s="154"/>
      <c r="CJQ16" s="153" t="s">
        <v>71</v>
      </c>
      <c r="CJR16" s="154"/>
      <c r="CJS16" s="153" t="s">
        <v>71</v>
      </c>
      <c r="CJT16" s="154"/>
      <c r="CJU16" s="153" t="s">
        <v>71</v>
      </c>
      <c r="CJV16" s="154"/>
      <c r="CJW16" s="153" t="s">
        <v>71</v>
      </c>
      <c r="CJX16" s="154"/>
      <c r="CJY16" s="153" t="s">
        <v>71</v>
      </c>
      <c r="CJZ16" s="154"/>
      <c r="CKA16" s="153" t="s">
        <v>71</v>
      </c>
      <c r="CKB16" s="154"/>
      <c r="CKC16" s="153" t="s">
        <v>71</v>
      </c>
      <c r="CKD16" s="154"/>
      <c r="CKE16" s="153" t="s">
        <v>71</v>
      </c>
      <c r="CKF16" s="154"/>
      <c r="CKG16" s="153" t="s">
        <v>71</v>
      </c>
      <c r="CKH16" s="154"/>
      <c r="CKI16" s="153" t="s">
        <v>71</v>
      </c>
      <c r="CKJ16" s="154"/>
      <c r="CKK16" s="153" t="s">
        <v>71</v>
      </c>
      <c r="CKL16" s="154"/>
      <c r="CKM16" s="153" t="s">
        <v>71</v>
      </c>
      <c r="CKN16" s="154"/>
      <c r="CKO16" s="153" t="s">
        <v>71</v>
      </c>
      <c r="CKP16" s="154"/>
      <c r="CKQ16" s="153" t="s">
        <v>71</v>
      </c>
      <c r="CKR16" s="154"/>
      <c r="CKS16" s="153" t="s">
        <v>71</v>
      </c>
      <c r="CKT16" s="154"/>
      <c r="CKU16" s="153" t="s">
        <v>71</v>
      </c>
      <c r="CKV16" s="154"/>
      <c r="CKW16" s="153" t="s">
        <v>71</v>
      </c>
      <c r="CKX16" s="154"/>
      <c r="CKY16" s="153" t="s">
        <v>71</v>
      </c>
      <c r="CKZ16" s="154"/>
      <c r="CLA16" s="153" t="s">
        <v>71</v>
      </c>
      <c r="CLB16" s="154"/>
      <c r="CLC16" s="153" t="s">
        <v>71</v>
      </c>
      <c r="CLD16" s="154"/>
      <c r="CLE16" s="153" t="s">
        <v>71</v>
      </c>
      <c r="CLF16" s="154"/>
      <c r="CLG16" s="153" t="s">
        <v>71</v>
      </c>
      <c r="CLH16" s="154"/>
      <c r="CLI16" s="153" t="s">
        <v>71</v>
      </c>
      <c r="CLJ16" s="154"/>
      <c r="CLK16" s="153" t="s">
        <v>71</v>
      </c>
      <c r="CLL16" s="154"/>
      <c r="CLM16" s="153" t="s">
        <v>71</v>
      </c>
      <c r="CLN16" s="154"/>
      <c r="CLO16" s="153" t="s">
        <v>71</v>
      </c>
      <c r="CLP16" s="154"/>
      <c r="CLQ16" s="153" t="s">
        <v>71</v>
      </c>
      <c r="CLR16" s="154"/>
      <c r="CLS16" s="153" t="s">
        <v>71</v>
      </c>
      <c r="CLT16" s="154"/>
      <c r="CLU16" s="153" t="s">
        <v>71</v>
      </c>
      <c r="CLV16" s="154"/>
      <c r="CLW16" s="153" t="s">
        <v>71</v>
      </c>
      <c r="CLX16" s="154"/>
      <c r="CLY16" s="153" t="s">
        <v>71</v>
      </c>
      <c r="CLZ16" s="154"/>
      <c r="CMA16" s="153" t="s">
        <v>71</v>
      </c>
      <c r="CMB16" s="154"/>
      <c r="CMC16" s="153" t="s">
        <v>71</v>
      </c>
      <c r="CMD16" s="154"/>
      <c r="CME16" s="153" t="s">
        <v>71</v>
      </c>
      <c r="CMF16" s="154"/>
      <c r="CMG16" s="153" t="s">
        <v>71</v>
      </c>
      <c r="CMH16" s="154"/>
      <c r="CMI16" s="153" t="s">
        <v>71</v>
      </c>
      <c r="CMJ16" s="154"/>
      <c r="CMK16" s="153" t="s">
        <v>71</v>
      </c>
      <c r="CML16" s="154"/>
      <c r="CMM16" s="153" t="s">
        <v>71</v>
      </c>
      <c r="CMN16" s="154"/>
      <c r="CMO16" s="153" t="s">
        <v>71</v>
      </c>
      <c r="CMP16" s="154"/>
      <c r="CMQ16" s="153" t="s">
        <v>71</v>
      </c>
      <c r="CMR16" s="154"/>
      <c r="CMS16" s="153" t="s">
        <v>71</v>
      </c>
      <c r="CMT16" s="154"/>
      <c r="CMU16" s="153" t="s">
        <v>71</v>
      </c>
      <c r="CMV16" s="154"/>
      <c r="CMW16" s="153" t="s">
        <v>71</v>
      </c>
      <c r="CMX16" s="154"/>
      <c r="CMY16" s="153" t="s">
        <v>71</v>
      </c>
      <c r="CMZ16" s="154"/>
      <c r="CNA16" s="153" t="s">
        <v>71</v>
      </c>
      <c r="CNB16" s="154"/>
      <c r="CNC16" s="153" t="s">
        <v>71</v>
      </c>
      <c r="CND16" s="154"/>
      <c r="CNE16" s="153" t="s">
        <v>71</v>
      </c>
      <c r="CNF16" s="154"/>
      <c r="CNG16" s="153" t="s">
        <v>71</v>
      </c>
      <c r="CNH16" s="154"/>
      <c r="CNI16" s="153" t="s">
        <v>71</v>
      </c>
      <c r="CNJ16" s="154"/>
      <c r="CNK16" s="153" t="s">
        <v>71</v>
      </c>
      <c r="CNL16" s="154"/>
      <c r="CNM16" s="153" t="s">
        <v>71</v>
      </c>
      <c r="CNN16" s="154"/>
      <c r="CNO16" s="153" t="s">
        <v>71</v>
      </c>
      <c r="CNP16" s="154"/>
      <c r="CNQ16" s="153" t="s">
        <v>71</v>
      </c>
      <c r="CNR16" s="154"/>
      <c r="CNS16" s="153" t="s">
        <v>71</v>
      </c>
      <c r="CNT16" s="154"/>
      <c r="CNU16" s="153" t="s">
        <v>71</v>
      </c>
      <c r="CNV16" s="154"/>
      <c r="CNW16" s="153" t="s">
        <v>71</v>
      </c>
      <c r="CNX16" s="154"/>
      <c r="CNY16" s="153" t="s">
        <v>71</v>
      </c>
      <c r="CNZ16" s="154"/>
      <c r="COA16" s="153" t="s">
        <v>71</v>
      </c>
      <c r="COB16" s="154"/>
      <c r="COC16" s="153" t="s">
        <v>71</v>
      </c>
      <c r="COD16" s="154"/>
      <c r="COE16" s="153" t="s">
        <v>71</v>
      </c>
      <c r="COF16" s="154"/>
      <c r="COG16" s="153" t="s">
        <v>71</v>
      </c>
      <c r="COH16" s="154"/>
      <c r="COI16" s="153" t="s">
        <v>71</v>
      </c>
      <c r="COJ16" s="154"/>
      <c r="COK16" s="153" t="s">
        <v>71</v>
      </c>
      <c r="COL16" s="154"/>
      <c r="COM16" s="153" t="s">
        <v>71</v>
      </c>
      <c r="CON16" s="154"/>
      <c r="COO16" s="153" t="s">
        <v>71</v>
      </c>
      <c r="COP16" s="154"/>
      <c r="COQ16" s="153" t="s">
        <v>71</v>
      </c>
      <c r="COR16" s="154"/>
      <c r="COS16" s="153" t="s">
        <v>71</v>
      </c>
      <c r="COT16" s="154"/>
      <c r="COU16" s="153" t="s">
        <v>71</v>
      </c>
      <c r="COV16" s="154"/>
      <c r="COW16" s="153" t="s">
        <v>71</v>
      </c>
      <c r="COX16" s="154"/>
      <c r="COY16" s="153" t="s">
        <v>71</v>
      </c>
      <c r="COZ16" s="154"/>
      <c r="CPA16" s="153" t="s">
        <v>71</v>
      </c>
      <c r="CPB16" s="154"/>
      <c r="CPC16" s="153" t="s">
        <v>71</v>
      </c>
      <c r="CPD16" s="154"/>
      <c r="CPE16" s="153" t="s">
        <v>71</v>
      </c>
      <c r="CPF16" s="154"/>
      <c r="CPG16" s="153" t="s">
        <v>71</v>
      </c>
      <c r="CPH16" s="154"/>
      <c r="CPI16" s="153" t="s">
        <v>71</v>
      </c>
      <c r="CPJ16" s="154"/>
      <c r="CPK16" s="153" t="s">
        <v>71</v>
      </c>
      <c r="CPL16" s="154"/>
      <c r="CPM16" s="153" t="s">
        <v>71</v>
      </c>
      <c r="CPN16" s="154"/>
      <c r="CPO16" s="153" t="s">
        <v>71</v>
      </c>
      <c r="CPP16" s="154"/>
      <c r="CPQ16" s="153" t="s">
        <v>71</v>
      </c>
      <c r="CPR16" s="154"/>
      <c r="CPS16" s="153" t="s">
        <v>71</v>
      </c>
      <c r="CPT16" s="154"/>
      <c r="CPU16" s="153" t="s">
        <v>71</v>
      </c>
      <c r="CPV16" s="154"/>
      <c r="CPW16" s="153" t="s">
        <v>71</v>
      </c>
      <c r="CPX16" s="154"/>
      <c r="CPY16" s="153" t="s">
        <v>71</v>
      </c>
      <c r="CPZ16" s="154"/>
      <c r="CQA16" s="153" t="s">
        <v>71</v>
      </c>
      <c r="CQB16" s="154"/>
      <c r="CQC16" s="153" t="s">
        <v>71</v>
      </c>
      <c r="CQD16" s="154"/>
      <c r="CQE16" s="153" t="s">
        <v>71</v>
      </c>
      <c r="CQF16" s="154"/>
      <c r="CQG16" s="153" t="s">
        <v>71</v>
      </c>
      <c r="CQH16" s="154"/>
      <c r="CQI16" s="153" t="s">
        <v>71</v>
      </c>
      <c r="CQJ16" s="154"/>
      <c r="CQK16" s="153" t="s">
        <v>71</v>
      </c>
      <c r="CQL16" s="154"/>
      <c r="CQM16" s="153" t="s">
        <v>71</v>
      </c>
      <c r="CQN16" s="154"/>
      <c r="CQO16" s="153" t="s">
        <v>71</v>
      </c>
      <c r="CQP16" s="154"/>
      <c r="CQQ16" s="153" t="s">
        <v>71</v>
      </c>
      <c r="CQR16" s="154"/>
      <c r="CQS16" s="153" t="s">
        <v>71</v>
      </c>
      <c r="CQT16" s="154"/>
      <c r="CQU16" s="153" t="s">
        <v>71</v>
      </c>
      <c r="CQV16" s="154"/>
      <c r="CQW16" s="153" t="s">
        <v>71</v>
      </c>
      <c r="CQX16" s="154"/>
      <c r="CQY16" s="153" t="s">
        <v>71</v>
      </c>
      <c r="CQZ16" s="154"/>
      <c r="CRA16" s="153" t="s">
        <v>71</v>
      </c>
      <c r="CRB16" s="154"/>
      <c r="CRC16" s="153" t="s">
        <v>71</v>
      </c>
      <c r="CRD16" s="154"/>
      <c r="CRE16" s="153" t="s">
        <v>71</v>
      </c>
      <c r="CRF16" s="154"/>
      <c r="CRG16" s="153" t="s">
        <v>71</v>
      </c>
      <c r="CRH16" s="154"/>
      <c r="CRI16" s="153" t="s">
        <v>71</v>
      </c>
      <c r="CRJ16" s="154"/>
      <c r="CRK16" s="153" t="s">
        <v>71</v>
      </c>
      <c r="CRL16" s="154"/>
      <c r="CRM16" s="153" t="s">
        <v>71</v>
      </c>
      <c r="CRN16" s="154"/>
      <c r="CRO16" s="153" t="s">
        <v>71</v>
      </c>
      <c r="CRP16" s="154"/>
      <c r="CRQ16" s="153" t="s">
        <v>71</v>
      </c>
      <c r="CRR16" s="154"/>
      <c r="CRS16" s="153" t="s">
        <v>71</v>
      </c>
      <c r="CRT16" s="154"/>
      <c r="CRU16" s="153" t="s">
        <v>71</v>
      </c>
      <c r="CRV16" s="154"/>
      <c r="CRW16" s="153" t="s">
        <v>71</v>
      </c>
      <c r="CRX16" s="154"/>
      <c r="CRY16" s="153" t="s">
        <v>71</v>
      </c>
      <c r="CRZ16" s="154"/>
      <c r="CSA16" s="153" t="s">
        <v>71</v>
      </c>
      <c r="CSB16" s="154"/>
      <c r="CSC16" s="153" t="s">
        <v>71</v>
      </c>
      <c r="CSD16" s="154"/>
      <c r="CSE16" s="153" t="s">
        <v>71</v>
      </c>
      <c r="CSF16" s="154"/>
      <c r="CSG16" s="153" t="s">
        <v>71</v>
      </c>
      <c r="CSH16" s="154"/>
      <c r="CSI16" s="153" t="s">
        <v>71</v>
      </c>
      <c r="CSJ16" s="154"/>
      <c r="CSK16" s="153" t="s">
        <v>71</v>
      </c>
      <c r="CSL16" s="154"/>
      <c r="CSM16" s="153" t="s">
        <v>71</v>
      </c>
      <c r="CSN16" s="154"/>
      <c r="CSO16" s="153" t="s">
        <v>71</v>
      </c>
      <c r="CSP16" s="154"/>
      <c r="CSQ16" s="153" t="s">
        <v>71</v>
      </c>
      <c r="CSR16" s="154"/>
      <c r="CSS16" s="153" t="s">
        <v>71</v>
      </c>
      <c r="CST16" s="154"/>
      <c r="CSU16" s="153" t="s">
        <v>71</v>
      </c>
      <c r="CSV16" s="154"/>
      <c r="CSW16" s="153" t="s">
        <v>71</v>
      </c>
      <c r="CSX16" s="154"/>
      <c r="CSY16" s="153" t="s">
        <v>71</v>
      </c>
      <c r="CSZ16" s="154"/>
      <c r="CTA16" s="153" t="s">
        <v>71</v>
      </c>
      <c r="CTB16" s="154"/>
      <c r="CTC16" s="153" t="s">
        <v>71</v>
      </c>
      <c r="CTD16" s="154"/>
      <c r="CTE16" s="153" t="s">
        <v>71</v>
      </c>
      <c r="CTF16" s="154"/>
      <c r="CTG16" s="153" t="s">
        <v>71</v>
      </c>
      <c r="CTH16" s="154"/>
      <c r="CTI16" s="153" t="s">
        <v>71</v>
      </c>
      <c r="CTJ16" s="154"/>
      <c r="CTK16" s="153" t="s">
        <v>71</v>
      </c>
      <c r="CTL16" s="154"/>
      <c r="CTM16" s="153" t="s">
        <v>71</v>
      </c>
      <c r="CTN16" s="154"/>
      <c r="CTO16" s="153" t="s">
        <v>71</v>
      </c>
      <c r="CTP16" s="154"/>
      <c r="CTQ16" s="153" t="s">
        <v>71</v>
      </c>
      <c r="CTR16" s="154"/>
      <c r="CTS16" s="153" t="s">
        <v>71</v>
      </c>
      <c r="CTT16" s="154"/>
      <c r="CTU16" s="153" t="s">
        <v>71</v>
      </c>
      <c r="CTV16" s="154"/>
      <c r="CTW16" s="153" t="s">
        <v>71</v>
      </c>
      <c r="CTX16" s="154"/>
      <c r="CTY16" s="153" t="s">
        <v>71</v>
      </c>
      <c r="CTZ16" s="154"/>
      <c r="CUA16" s="153" t="s">
        <v>71</v>
      </c>
      <c r="CUB16" s="154"/>
      <c r="CUC16" s="153" t="s">
        <v>71</v>
      </c>
      <c r="CUD16" s="154"/>
      <c r="CUE16" s="153" t="s">
        <v>71</v>
      </c>
      <c r="CUF16" s="154"/>
      <c r="CUG16" s="153" t="s">
        <v>71</v>
      </c>
      <c r="CUH16" s="154"/>
      <c r="CUI16" s="153" t="s">
        <v>71</v>
      </c>
      <c r="CUJ16" s="154"/>
      <c r="CUK16" s="153" t="s">
        <v>71</v>
      </c>
      <c r="CUL16" s="154"/>
      <c r="CUM16" s="153" t="s">
        <v>71</v>
      </c>
      <c r="CUN16" s="154"/>
      <c r="CUO16" s="153" t="s">
        <v>71</v>
      </c>
      <c r="CUP16" s="154"/>
      <c r="CUQ16" s="153" t="s">
        <v>71</v>
      </c>
      <c r="CUR16" s="154"/>
      <c r="CUS16" s="153" t="s">
        <v>71</v>
      </c>
      <c r="CUT16" s="154"/>
      <c r="CUU16" s="153" t="s">
        <v>71</v>
      </c>
      <c r="CUV16" s="154"/>
      <c r="CUW16" s="153" t="s">
        <v>71</v>
      </c>
      <c r="CUX16" s="154"/>
      <c r="CUY16" s="153" t="s">
        <v>71</v>
      </c>
      <c r="CUZ16" s="154"/>
      <c r="CVA16" s="153" t="s">
        <v>71</v>
      </c>
      <c r="CVB16" s="154"/>
      <c r="CVC16" s="153" t="s">
        <v>71</v>
      </c>
      <c r="CVD16" s="154"/>
      <c r="CVE16" s="153" t="s">
        <v>71</v>
      </c>
      <c r="CVF16" s="154"/>
      <c r="CVG16" s="153" t="s">
        <v>71</v>
      </c>
      <c r="CVH16" s="154"/>
      <c r="CVI16" s="153" t="s">
        <v>71</v>
      </c>
      <c r="CVJ16" s="154"/>
      <c r="CVK16" s="153" t="s">
        <v>71</v>
      </c>
      <c r="CVL16" s="154"/>
      <c r="CVM16" s="153" t="s">
        <v>71</v>
      </c>
      <c r="CVN16" s="154"/>
      <c r="CVO16" s="153" t="s">
        <v>71</v>
      </c>
      <c r="CVP16" s="154"/>
      <c r="CVQ16" s="153" t="s">
        <v>71</v>
      </c>
      <c r="CVR16" s="154"/>
      <c r="CVS16" s="153" t="s">
        <v>71</v>
      </c>
      <c r="CVT16" s="154"/>
      <c r="CVU16" s="153" t="s">
        <v>71</v>
      </c>
      <c r="CVV16" s="154"/>
      <c r="CVW16" s="153" t="s">
        <v>71</v>
      </c>
      <c r="CVX16" s="154"/>
      <c r="CVY16" s="153" t="s">
        <v>71</v>
      </c>
      <c r="CVZ16" s="154"/>
      <c r="CWA16" s="153" t="s">
        <v>71</v>
      </c>
      <c r="CWB16" s="154"/>
      <c r="CWC16" s="153" t="s">
        <v>71</v>
      </c>
      <c r="CWD16" s="154"/>
      <c r="CWE16" s="153" t="s">
        <v>71</v>
      </c>
      <c r="CWF16" s="154"/>
      <c r="CWG16" s="153" t="s">
        <v>71</v>
      </c>
      <c r="CWH16" s="154"/>
      <c r="CWI16" s="153" t="s">
        <v>71</v>
      </c>
      <c r="CWJ16" s="154"/>
      <c r="CWK16" s="153" t="s">
        <v>71</v>
      </c>
      <c r="CWL16" s="154"/>
      <c r="CWM16" s="153" t="s">
        <v>71</v>
      </c>
      <c r="CWN16" s="154"/>
      <c r="CWO16" s="153" t="s">
        <v>71</v>
      </c>
      <c r="CWP16" s="154"/>
      <c r="CWQ16" s="153" t="s">
        <v>71</v>
      </c>
      <c r="CWR16" s="154"/>
      <c r="CWS16" s="153" t="s">
        <v>71</v>
      </c>
      <c r="CWT16" s="154"/>
      <c r="CWU16" s="153" t="s">
        <v>71</v>
      </c>
      <c r="CWV16" s="154"/>
      <c r="CWW16" s="153" t="s">
        <v>71</v>
      </c>
      <c r="CWX16" s="154"/>
      <c r="CWY16" s="153" t="s">
        <v>71</v>
      </c>
      <c r="CWZ16" s="154"/>
      <c r="CXA16" s="153" t="s">
        <v>71</v>
      </c>
      <c r="CXB16" s="154"/>
      <c r="CXC16" s="153" t="s">
        <v>71</v>
      </c>
      <c r="CXD16" s="154"/>
      <c r="CXE16" s="153" t="s">
        <v>71</v>
      </c>
      <c r="CXF16" s="154"/>
      <c r="CXG16" s="153" t="s">
        <v>71</v>
      </c>
      <c r="CXH16" s="154"/>
      <c r="CXI16" s="153" t="s">
        <v>71</v>
      </c>
      <c r="CXJ16" s="154"/>
      <c r="CXK16" s="153" t="s">
        <v>71</v>
      </c>
      <c r="CXL16" s="154"/>
      <c r="CXM16" s="153" t="s">
        <v>71</v>
      </c>
      <c r="CXN16" s="154"/>
      <c r="CXO16" s="153" t="s">
        <v>71</v>
      </c>
      <c r="CXP16" s="154"/>
      <c r="CXQ16" s="153" t="s">
        <v>71</v>
      </c>
      <c r="CXR16" s="154"/>
      <c r="CXS16" s="153" t="s">
        <v>71</v>
      </c>
      <c r="CXT16" s="154"/>
      <c r="CXU16" s="153" t="s">
        <v>71</v>
      </c>
      <c r="CXV16" s="154"/>
      <c r="CXW16" s="153" t="s">
        <v>71</v>
      </c>
      <c r="CXX16" s="154"/>
      <c r="CXY16" s="153" t="s">
        <v>71</v>
      </c>
      <c r="CXZ16" s="154"/>
      <c r="CYA16" s="153" t="s">
        <v>71</v>
      </c>
      <c r="CYB16" s="154"/>
      <c r="CYC16" s="153" t="s">
        <v>71</v>
      </c>
      <c r="CYD16" s="154"/>
      <c r="CYE16" s="153" t="s">
        <v>71</v>
      </c>
      <c r="CYF16" s="154"/>
      <c r="CYG16" s="153" t="s">
        <v>71</v>
      </c>
      <c r="CYH16" s="154"/>
      <c r="CYI16" s="153" t="s">
        <v>71</v>
      </c>
      <c r="CYJ16" s="154"/>
      <c r="CYK16" s="153" t="s">
        <v>71</v>
      </c>
      <c r="CYL16" s="154"/>
      <c r="CYM16" s="153" t="s">
        <v>71</v>
      </c>
      <c r="CYN16" s="154"/>
      <c r="CYO16" s="153" t="s">
        <v>71</v>
      </c>
      <c r="CYP16" s="154"/>
      <c r="CYQ16" s="153" t="s">
        <v>71</v>
      </c>
      <c r="CYR16" s="154"/>
      <c r="CYS16" s="153" t="s">
        <v>71</v>
      </c>
      <c r="CYT16" s="154"/>
      <c r="CYU16" s="153" t="s">
        <v>71</v>
      </c>
      <c r="CYV16" s="154"/>
      <c r="CYW16" s="153" t="s">
        <v>71</v>
      </c>
      <c r="CYX16" s="154"/>
      <c r="CYY16" s="153" t="s">
        <v>71</v>
      </c>
      <c r="CYZ16" s="154"/>
      <c r="CZA16" s="153" t="s">
        <v>71</v>
      </c>
      <c r="CZB16" s="154"/>
      <c r="CZC16" s="153" t="s">
        <v>71</v>
      </c>
      <c r="CZD16" s="154"/>
      <c r="CZE16" s="153" t="s">
        <v>71</v>
      </c>
      <c r="CZF16" s="154"/>
      <c r="CZG16" s="153" t="s">
        <v>71</v>
      </c>
      <c r="CZH16" s="154"/>
      <c r="CZI16" s="153" t="s">
        <v>71</v>
      </c>
      <c r="CZJ16" s="154"/>
      <c r="CZK16" s="153" t="s">
        <v>71</v>
      </c>
      <c r="CZL16" s="154"/>
      <c r="CZM16" s="153" t="s">
        <v>71</v>
      </c>
      <c r="CZN16" s="154"/>
      <c r="CZO16" s="153" t="s">
        <v>71</v>
      </c>
      <c r="CZP16" s="154"/>
      <c r="CZQ16" s="153" t="s">
        <v>71</v>
      </c>
      <c r="CZR16" s="154"/>
      <c r="CZS16" s="153" t="s">
        <v>71</v>
      </c>
      <c r="CZT16" s="154"/>
      <c r="CZU16" s="153" t="s">
        <v>71</v>
      </c>
      <c r="CZV16" s="154"/>
      <c r="CZW16" s="153" t="s">
        <v>71</v>
      </c>
      <c r="CZX16" s="154"/>
      <c r="CZY16" s="153" t="s">
        <v>71</v>
      </c>
      <c r="CZZ16" s="154"/>
      <c r="DAA16" s="153" t="s">
        <v>71</v>
      </c>
      <c r="DAB16" s="154"/>
      <c r="DAC16" s="153" t="s">
        <v>71</v>
      </c>
      <c r="DAD16" s="154"/>
      <c r="DAE16" s="153" t="s">
        <v>71</v>
      </c>
      <c r="DAF16" s="154"/>
      <c r="DAG16" s="153" t="s">
        <v>71</v>
      </c>
      <c r="DAH16" s="154"/>
      <c r="DAI16" s="153" t="s">
        <v>71</v>
      </c>
      <c r="DAJ16" s="154"/>
      <c r="DAK16" s="153" t="s">
        <v>71</v>
      </c>
      <c r="DAL16" s="154"/>
      <c r="DAM16" s="153" t="s">
        <v>71</v>
      </c>
      <c r="DAN16" s="154"/>
      <c r="DAO16" s="153" t="s">
        <v>71</v>
      </c>
      <c r="DAP16" s="154"/>
      <c r="DAQ16" s="153" t="s">
        <v>71</v>
      </c>
      <c r="DAR16" s="154"/>
      <c r="DAS16" s="153" t="s">
        <v>71</v>
      </c>
      <c r="DAT16" s="154"/>
      <c r="DAU16" s="153" t="s">
        <v>71</v>
      </c>
      <c r="DAV16" s="154"/>
      <c r="DAW16" s="153" t="s">
        <v>71</v>
      </c>
      <c r="DAX16" s="154"/>
      <c r="DAY16" s="153" t="s">
        <v>71</v>
      </c>
      <c r="DAZ16" s="154"/>
      <c r="DBA16" s="153" t="s">
        <v>71</v>
      </c>
      <c r="DBB16" s="154"/>
      <c r="DBC16" s="153" t="s">
        <v>71</v>
      </c>
      <c r="DBD16" s="154"/>
      <c r="DBE16" s="153" t="s">
        <v>71</v>
      </c>
      <c r="DBF16" s="154"/>
      <c r="DBG16" s="153" t="s">
        <v>71</v>
      </c>
      <c r="DBH16" s="154"/>
      <c r="DBI16" s="153" t="s">
        <v>71</v>
      </c>
      <c r="DBJ16" s="154"/>
      <c r="DBK16" s="153" t="s">
        <v>71</v>
      </c>
      <c r="DBL16" s="154"/>
      <c r="DBM16" s="153" t="s">
        <v>71</v>
      </c>
      <c r="DBN16" s="154"/>
      <c r="DBO16" s="153" t="s">
        <v>71</v>
      </c>
      <c r="DBP16" s="154"/>
      <c r="DBQ16" s="153" t="s">
        <v>71</v>
      </c>
      <c r="DBR16" s="154"/>
      <c r="DBS16" s="153" t="s">
        <v>71</v>
      </c>
      <c r="DBT16" s="154"/>
      <c r="DBU16" s="153" t="s">
        <v>71</v>
      </c>
      <c r="DBV16" s="154"/>
      <c r="DBW16" s="153" t="s">
        <v>71</v>
      </c>
      <c r="DBX16" s="154"/>
      <c r="DBY16" s="153" t="s">
        <v>71</v>
      </c>
      <c r="DBZ16" s="154"/>
      <c r="DCA16" s="153" t="s">
        <v>71</v>
      </c>
      <c r="DCB16" s="154"/>
      <c r="DCC16" s="153" t="s">
        <v>71</v>
      </c>
      <c r="DCD16" s="154"/>
      <c r="DCE16" s="153" t="s">
        <v>71</v>
      </c>
      <c r="DCF16" s="154"/>
      <c r="DCG16" s="153" t="s">
        <v>71</v>
      </c>
      <c r="DCH16" s="154"/>
      <c r="DCI16" s="153" t="s">
        <v>71</v>
      </c>
      <c r="DCJ16" s="154"/>
      <c r="DCK16" s="153" t="s">
        <v>71</v>
      </c>
      <c r="DCL16" s="154"/>
      <c r="DCM16" s="153" t="s">
        <v>71</v>
      </c>
      <c r="DCN16" s="154"/>
      <c r="DCO16" s="153" t="s">
        <v>71</v>
      </c>
      <c r="DCP16" s="154"/>
      <c r="DCQ16" s="153" t="s">
        <v>71</v>
      </c>
      <c r="DCR16" s="154"/>
      <c r="DCS16" s="153" t="s">
        <v>71</v>
      </c>
      <c r="DCT16" s="154"/>
      <c r="DCU16" s="153" t="s">
        <v>71</v>
      </c>
      <c r="DCV16" s="154"/>
      <c r="DCW16" s="153" t="s">
        <v>71</v>
      </c>
      <c r="DCX16" s="154"/>
      <c r="DCY16" s="153" t="s">
        <v>71</v>
      </c>
      <c r="DCZ16" s="154"/>
      <c r="DDA16" s="153" t="s">
        <v>71</v>
      </c>
      <c r="DDB16" s="154"/>
      <c r="DDC16" s="153" t="s">
        <v>71</v>
      </c>
      <c r="DDD16" s="154"/>
      <c r="DDE16" s="153" t="s">
        <v>71</v>
      </c>
      <c r="DDF16" s="154"/>
      <c r="DDG16" s="153" t="s">
        <v>71</v>
      </c>
      <c r="DDH16" s="154"/>
      <c r="DDI16" s="153" t="s">
        <v>71</v>
      </c>
      <c r="DDJ16" s="154"/>
      <c r="DDK16" s="153" t="s">
        <v>71</v>
      </c>
      <c r="DDL16" s="154"/>
      <c r="DDM16" s="153" t="s">
        <v>71</v>
      </c>
      <c r="DDN16" s="154"/>
      <c r="DDO16" s="153" t="s">
        <v>71</v>
      </c>
      <c r="DDP16" s="154"/>
      <c r="DDQ16" s="153" t="s">
        <v>71</v>
      </c>
      <c r="DDR16" s="154"/>
      <c r="DDS16" s="153" t="s">
        <v>71</v>
      </c>
      <c r="DDT16" s="154"/>
      <c r="DDU16" s="153" t="s">
        <v>71</v>
      </c>
      <c r="DDV16" s="154"/>
      <c r="DDW16" s="153" t="s">
        <v>71</v>
      </c>
      <c r="DDX16" s="154"/>
      <c r="DDY16" s="153" t="s">
        <v>71</v>
      </c>
      <c r="DDZ16" s="154"/>
      <c r="DEA16" s="153" t="s">
        <v>71</v>
      </c>
      <c r="DEB16" s="154"/>
      <c r="DEC16" s="153" t="s">
        <v>71</v>
      </c>
      <c r="DED16" s="154"/>
      <c r="DEE16" s="153" t="s">
        <v>71</v>
      </c>
      <c r="DEF16" s="154"/>
      <c r="DEG16" s="153" t="s">
        <v>71</v>
      </c>
      <c r="DEH16" s="154"/>
      <c r="DEI16" s="153" t="s">
        <v>71</v>
      </c>
      <c r="DEJ16" s="154"/>
      <c r="DEK16" s="153" t="s">
        <v>71</v>
      </c>
      <c r="DEL16" s="154"/>
      <c r="DEM16" s="153" t="s">
        <v>71</v>
      </c>
      <c r="DEN16" s="154"/>
      <c r="DEO16" s="153" t="s">
        <v>71</v>
      </c>
      <c r="DEP16" s="154"/>
      <c r="DEQ16" s="153" t="s">
        <v>71</v>
      </c>
      <c r="DER16" s="154"/>
      <c r="DES16" s="153" t="s">
        <v>71</v>
      </c>
      <c r="DET16" s="154"/>
      <c r="DEU16" s="153" t="s">
        <v>71</v>
      </c>
      <c r="DEV16" s="154"/>
      <c r="DEW16" s="153" t="s">
        <v>71</v>
      </c>
      <c r="DEX16" s="154"/>
      <c r="DEY16" s="153" t="s">
        <v>71</v>
      </c>
      <c r="DEZ16" s="154"/>
      <c r="DFA16" s="153" t="s">
        <v>71</v>
      </c>
      <c r="DFB16" s="154"/>
      <c r="DFC16" s="153" t="s">
        <v>71</v>
      </c>
      <c r="DFD16" s="154"/>
      <c r="DFE16" s="153" t="s">
        <v>71</v>
      </c>
      <c r="DFF16" s="154"/>
      <c r="DFG16" s="153" t="s">
        <v>71</v>
      </c>
      <c r="DFH16" s="154"/>
      <c r="DFI16" s="153" t="s">
        <v>71</v>
      </c>
      <c r="DFJ16" s="154"/>
      <c r="DFK16" s="153" t="s">
        <v>71</v>
      </c>
      <c r="DFL16" s="154"/>
      <c r="DFM16" s="153" t="s">
        <v>71</v>
      </c>
      <c r="DFN16" s="154"/>
      <c r="DFO16" s="153" t="s">
        <v>71</v>
      </c>
      <c r="DFP16" s="154"/>
      <c r="DFQ16" s="153" t="s">
        <v>71</v>
      </c>
      <c r="DFR16" s="154"/>
      <c r="DFS16" s="153" t="s">
        <v>71</v>
      </c>
      <c r="DFT16" s="154"/>
      <c r="DFU16" s="153" t="s">
        <v>71</v>
      </c>
      <c r="DFV16" s="154"/>
      <c r="DFW16" s="153" t="s">
        <v>71</v>
      </c>
      <c r="DFX16" s="154"/>
      <c r="DFY16" s="153" t="s">
        <v>71</v>
      </c>
      <c r="DFZ16" s="154"/>
      <c r="DGA16" s="153" t="s">
        <v>71</v>
      </c>
      <c r="DGB16" s="154"/>
      <c r="DGC16" s="153" t="s">
        <v>71</v>
      </c>
      <c r="DGD16" s="154"/>
      <c r="DGE16" s="153" t="s">
        <v>71</v>
      </c>
      <c r="DGF16" s="154"/>
      <c r="DGG16" s="153" t="s">
        <v>71</v>
      </c>
      <c r="DGH16" s="154"/>
      <c r="DGI16" s="153" t="s">
        <v>71</v>
      </c>
      <c r="DGJ16" s="154"/>
      <c r="DGK16" s="153" t="s">
        <v>71</v>
      </c>
      <c r="DGL16" s="154"/>
      <c r="DGM16" s="153" t="s">
        <v>71</v>
      </c>
      <c r="DGN16" s="154"/>
      <c r="DGO16" s="153" t="s">
        <v>71</v>
      </c>
      <c r="DGP16" s="154"/>
      <c r="DGQ16" s="153" t="s">
        <v>71</v>
      </c>
      <c r="DGR16" s="154"/>
      <c r="DGS16" s="153" t="s">
        <v>71</v>
      </c>
      <c r="DGT16" s="154"/>
      <c r="DGU16" s="153" t="s">
        <v>71</v>
      </c>
      <c r="DGV16" s="154"/>
      <c r="DGW16" s="153" t="s">
        <v>71</v>
      </c>
      <c r="DGX16" s="154"/>
      <c r="DGY16" s="153" t="s">
        <v>71</v>
      </c>
      <c r="DGZ16" s="154"/>
      <c r="DHA16" s="153" t="s">
        <v>71</v>
      </c>
      <c r="DHB16" s="154"/>
      <c r="DHC16" s="153" t="s">
        <v>71</v>
      </c>
      <c r="DHD16" s="154"/>
      <c r="DHE16" s="153" t="s">
        <v>71</v>
      </c>
      <c r="DHF16" s="154"/>
      <c r="DHG16" s="153" t="s">
        <v>71</v>
      </c>
      <c r="DHH16" s="154"/>
      <c r="DHI16" s="153" t="s">
        <v>71</v>
      </c>
      <c r="DHJ16" s="154"/>
      <c r="DHK16" s="153" t="s">
        <v>71</v>
      </c>
      <c r="DHL16" s="154"/>
      <c r="DHM16" s="153" t="s">
        <v>71</v>
      </c>
      <c r="DHN16" s="154"/>
      <c r="DHO16" s="153" t="s">
        <v>71</v>
      </c>
      <c r="DHP16" s="154"/>
      <c r="DHQ16" s="153" t="s">
        <v>71</v>
      </c>
      <c r="DHR16" s="154"/>
      <c r="DHS16" s="153" t="s">
        <v>71</v>
      </c>
      <c r="DHT16" s="154"/>
      <c r="DHU16" s="153" t="s">
        <v>71</v>
      </c>
      <c r="DHV16" s="154"/>
      <c r="DHW16" s="153" t="s">
        <v>71</v>
      </c>
      <c r="DHX16" s="154"/>
      <c r="DHY16" s="153" t="s">
        <v>71</v>
      </c>
      <c r="DHZ16" s="154"/>
      <c r="DIA16" s="153" t="s">
        <v>71</v>
      </c>
      <c r="DIB16" s="154"/>
      <c r="DIC16" s="153" t="s">
        <v>71</v>
      </c>
      <c r="DID16" s="154"/>
      <c r="DIE16" s="153" t="s">
        <v>71</v>
      </c>
      <c r="DIF16" s="154"/>
      <c r="DIG16" s="153" t="s">
        <v>71</v>
      </c>
      <c r="DIH16" s="154"/>
      <c r="DII16" s="153" t="s">
        <v>71</v>
      </c>
      <c r="DIJ16" s="154"/>
      <c r="DIK16" s="153" t="s">
        <v>71</v>
      </c>
      <c r="DIL16" s="154"/>
      <c r="DIM16" s="153" t="s">
        <v>71</v>
      </c>
      <c r="DIN16" s="154"/>
      <c r="DIO16" s="153" t="s">
        <v>71</v>
      </c>
      <c r="DIP16" s="154"/>
      <c r="DIQ16" s="153" t="s">
        <v>71</v>
      </c>
      <c r="DIR16" s="154"/>
      <c r="DIS16" s="153" t="s">
        <v>71</v>
      </c>
      <c r="DIT16" s="154"/>
      <c r="DIU16" s="153" t="s">
        <v>71</v>
      </c>
      <c r="DIV16" s="154"/>
      <c r="DIW16" s="153" t="s">
        <v>71</v>
      </c>
      <c r="DIX16" s="154"/>
      <c r="DIY16" s="153" t="s">
        <v>71</v>
      </c>
      <c r="DIZ16" s="154"/>
      <c r="DJA16" s="153" t="s">
        <v>71</v>
      </c>
      <c r="DJB16" s="154"/>
      <c r="DJC16" s="153" t="s">
        <v>71</v>
      </c>
      <c r="DJD16" s="154"/>
      <c r="DJE16" s="153" t="s">
        <v>71</v>
      </c>
      <c r="DJF16" s="154"/>
      <c r="DJG16" s="153" t="s">
        <v>71</v>
      </c>
      <c r="DJH16" s="154"/>
      <c r="DJI16" s="153" t="s">
        <v>71</v>
      </c>
      <c r="DJJ16" s="154"/>
      <c r="DJK16" s="153" t="s">
        <v>71</v>
      </c>
      <c r="DJL16" s="154"/>
      <c r="DJM16" s="153" t="s">
        <v>71</v>
      </c>
      <c r="DJN16" s="154"/>
      <c r="DJO16" s="153" t="s">
        <v>71</v>
      </c>
      <c r="DJP16" s="154"/>
      <c r="DJQ16" s="153" t="s">
        <v>71</v>
      </c>
      <c r="DJR16" s="154"/>
      <c r="DJS16" s="153" t="s">
        <v>71</v>
      </c>
      <c r="DJT16" s="154"/>
      <c r="DJU16" s="153" t="s">
        <v>71</v>
      </c>
      <c r="DJV16" s="154"/>
      <c r="DJW16" s="153" t="s">
        <v>71</v>
      </c>
      <c r="DJX16" s="154"/>
      <c r="DJY16" s="153" t="s">
        <v>71</v>
      </c>
      <c r="DJZ16" s="154"/>
      <c r="DKA16" s="153" t="s">
        <v>71</v>
      </c>
      <c r="DKB16" s="154"/>
      <c r="DKC16" s="153" t="s">
        <v>71</v>
      </c>
      <c r="DKD16" s="154"/>
      <c r="DKE16" s="153" t="s">
        <v>71</v>
      </c>
      <c r="DKF16" s="154"/>
      <c r="DKG16" s="153" t="s">
        <v>71</v>
      </c>
      <c r="DKH16" s="154"/>
      <c r="DKI16" s="153" t="s">
        <v>71</v>
      </c>
      <c r="DKJ16" s="154"/>
      <c r="DKK16" s="153" t="s">
        <v>71</v>
      </c>
      <c r="DKL16" s="154"/>
      <c r="DKM16" s="153" t="s">
        <v>71</v>
      </c>
      <c r="DKN16" s="154"/>
      <c r="DKO16" s="153" t="s">
        <v>71</v>
      </c>
      <c r="DKP16" s="154"/>
      <c r="DKQ16" s="153" t="s">
        <v>71</v>
      </c>
      <c r="DKR16" s="154"/>
      <c r="DKS16" s="153" t="s">
        <v>71</v>
      </c>
      <c r="DKT16" s="154"/>
      <c r="DKU16" s="153" t="s">
        <v>71</v>
      </c>
      <c r="DKV16" s="154"/>
      <c r="DKW16" s="153" t="s">
        <v>71</v>
      </c>
      <c r="DKX16" s="154"/>
      <c r="DKY16" s="153" t="s">
        <v>71</v>
      </c>
      <c r="DKZ16" s="154"/>
      <c r="DLA16" s="153" t="s">
        <v>71</v>
      </c>
      <c r="DLB16" s="154"/>
      <c r="DLC16" s="153" t="s">
        <v>71</v>
      </c>
      <c r="DLD16" s="154"/>
      <c r="DLE16" s="153" t="s">
        <v>71</v>
      </c>
      <c r="DLF16" s="154"/>
      <c r="DLG16" s="153" t="s">
        <v>71</v>
      </c>
      <c r="DLH16" s="154"/>
      <c r="DLI16" s="153" t="s">
        <v>71</v>
      </c>
      <c r="DLJ16" s="154"/>
      <c r="DLK16" s="153" t="s">
        <v>71</v>
      </c>
      <c r="DLL16" s="154"/>
      <c r="DLM16" s="153" t="s">
        <v>71</v>
      </c>
      <c r="DLN16" s="154"/>
      <c r="DLO16" s="153" t="s">
        <v>71</v>
      </c>
      <c r="DLP16" s="154"/>
      <c r="DLQ16" s="153" t="s">
        <v>71</v>
      </c>
      <c r="DLR16" s="154"/>
      <c r="DLS16" s="153" t="s">
        <v>71</v>
      </c>
      <c r="DLT16" s="154"/>
      <c r="DLU16" s="153" t="s">
        <v>71</v>
      </c>
      <c r="DLV16" s="154"/>
      <c r="DLW16" s="153" t="s">
        <v>71</v>
      </c>
      <c r="DLX16" s="154"/>
      <c r="DLY16" s="153" t="s">
        <v>71</v>
      </c>
      <c r="DLZ16" s="154"/>
      <c r="DMA16" s="153" t="s">
        <v>71</v>
      </c>
      <c r="DMB16" s="154"/>
      <c r="DMC16" s="153" t="s">
        <v>71</v>
      </c>
      <c r="DMD16" s="154"/>
      <c r="DME16" s="153" t="s">
        <v>71</v>
      </c>
      <c r="DMF16" s="154"/>
      <c r="DMG16" s="153" t="s">
        <v>71</v>
      </c>
      <c r="DMH16" s="154"/>
      <c r="DMI16" s="153" t="s">
        <v>71</v>
      </c>
      <c r="DMJ16" s="154"/>
      <c r="DMK16" s="153" t="s">
        <v>71</v>
      </c>
      <c r="DML16" s="154"/>
      <c r="DMM16" s="153" t="s">
        <v>71</v>
      </c>
      <c r="DMN16" s="154"/>
      <c r="DMO16" s="153" t="s">
        <v>71</v>
      </c>
      <c r="DMP16" s="154"/>
      <c r="DMQ16" s="153" t="s">
        <v>71</v>
      </c>
      <c r="DMR16" s="154"/>
      <c r="DMS16" s="153" t="s">
        <v>71</v>
      </c>
      <c r="DMT16" s="154"/>
      <c r="DMU16" s="153" t="s">
        <v>71</v>
      </c>
      <c r="DMV16" s="154"/>
      <c r="DMW16" s="153" t="s">
        <v>71</v>
      </c>
      <c r="DMX16" s="154"/>
      <c r="DMY16" s="153" t="s">
        <v>71</v>
      </c>
      <c r="DMZ16" s="154"/>
      <c r="DNA16" s="153" t="s">
        <v>71</v>
      </c>
      <c r="DNB16" s="154"/>
      <c r="DNC16" s="153" t="s">
        <v>71</v>
      </c>
      <c r="DND16" s="154"/>
      <c r="DNE16" s="153" t="s">
        <v>71</v>
      </c>
      <c r="DNF16" s="154"/>
      <c r="DNG16" s="153" t="s">
        <v>71</v>
      </c>
      <c r="DNH16" s="154"/>
      <c r="DNI16" s="153" t="s">
        <v>71</v>
      </c>
      <c r="DNJ16" s="154"/>
      <c r="DNK16" s="153" t="s">
        <v>71</v>
      </c>
      <c r="DNL16" s="154"/>
      <c r="DNM16" s="153" t="s">
        <v>71</v>
      </c>
      <c r="DNN16" s="154"/>
      <c r="DNO16" s="153" t="s">
        <v>71</v>
      </c>
      <c r="DNP16" s="154"/>
      <c r="DNQ16" s="153" t="s">
        <v>71</v>
      </c>
      <c r="DNR16" s="154"/>
      <c r="DNS16" s="153" t="s">
        <v>71</v>
      </c>
      <c r="DNT16" s="154"/>
      <c r="DNU16" s="153" t="s">
        <v>71</v>
      </c>
      <c r="DNV16" s="154"/>
      <c r="DNW16" s="153" t="s">
        <v>71</v>
      </c>
      <c r="DNX16" s="154"/>
      <c r="DNY16" s="153" t="s">
        <v>71</v>
      </c>
      <c r="DNZ16" s="154"/>
      <c r="DOA16" s="153" t="s">
        <v>71</v>
      </c>
      <c r="DOB16" s="154"/>
      <c r="DOC16" s="153" t="s">
        <v>71</v>
      </c>
      <c r="DOD16" s="154"/>
      <c r="DOE16" s="153" t="s">
        <v>71</v>
      </c>
      <c r="DOF16" s="154"/>
      <c r="DOG16" s="153" t="s">
        <v>71</v>
      </c>
      <c r="DOH16" s="154"/>
      <c r="DOI16" s="153" t="s">
        <v>71</v>
      </c>
      <c r="DOJ16" s="154"/>
      <c r="DOK16" s="153" t="s">
        <v>71</v>
      </c>
      <c r="DOL16" s="154"/>
      <c r="DOM16" s="153" t="s">
        <v>71</v>
      </c>
      <c r="DON16" s="154"/>
      <c r="DOO16" s="153" t="s">
        <v>71</v>
      </c>
      <c r="DOP16" s="154"/>
      <c r="DOQ16" s="153" t="s">
        <v>71</v>
      </c>
      <c r="DOR16" s="154"/>
      <c r="DOS16" s="153" t="s">
        <v>71</v>
      </c>
      <c r="DOT16" s="154"/>
      <c r="DOU16" s="153" t="s">
        <v>71</v>
      </c>
      <c r="DOV16" s="154"/>
      <c r="DOW16" s="153" t="s">
        <v>71</v>
      </c>
      <c r="DOX16" s="154"/>
      <c r="DOY16" s="153" t="s">
        <v>71</v>
      </c>
      <c r="DOZ16" s="154"/>
      <c r="DPA16" s="153" t="s">
        <v>71</v>
      </c>
      <c r="DPB16" s="154"/>
      <c r="DPC16" s="153" t="s">
        <v>71</v>
      </c>
      <c r="DPD16" s="154"/>
      <c r="DPE16" s="153" t="s">
        <v>71</v>
      </c>
      <c r="DPF16" s="154"/>
      <c r="DPG16" s="153" t="s">
        <v>71</v>
      </c>
      <c r="DPH16" s="154"/>
      <c r="DPI16" s="153" t="s">
        <v>71</v>
      </c>
      <c r="DPJ16" s="154"/>
      <c r="DPK16" s="153" t="s">
        <v>71</v>
      </c>
      <c r="DPL16" s="154"/>
      <c r="DPM16" s="153" t="s">
        <v>71</v>
      </c>
      <c r="DPN16" s="154"/>
      <c r="DPO16" s="153" t="s">
        <v>71</v>
      </c>
      <c r="DPP16" s="154"/>
      <c r="DPQ16" s="153" t="s">
        <v>71</v>
      </c>
      <c r="DPR16" s="154"/>
      <c r="DPS16" s="153" t="s">
        <v>71</v>
      </c>
      <c r="DPT16" s="154"/>
      <c r="DPU16" s="153" t="s">
        <v>71</v>
      </c>
      <c r="DPV16" s="154"/>
      <c r="DPW16" s="153" t="s">
        <v>71</v>
      </c>
      <c r="DPX16" s="154"/>
      <c r="DPY16" s="153" t="s">
        <v>71</v>
      </c>
      <c r="DPZ16" s="154"/>
      <c r="DQA16" s="153" t="s">
        <v>71</v>
      </c>
      <c r="DQB16" s="154"/>
      <c r="DQC16" s="153" t="s">
        <v>71</v>
      </c>
      <c r="DQD16" s="154"/>
      <c r="DQE16" s="153" t="s">
        <v>71</v>
      </c>
      <c r="DQF16" s="154"/>
      <c r="DQG16" s="153" t="s">
        <v>71</v>
      </c>
      <c r="DQH16" s="154"/>
      <c r="DQI16" s="153" t="s">
        <v>71</v>
      </c>
      <c r="DQJ16" s="154"/>
      <c r="DQK16" s="153" t="s">
        <v>71</v>
      </c>
      <c r="DQL16" s="154"/>
      <c r="DQM16" s="153" t="s">
        <v>71</v>
      </c>
      <c r="DQN16" s="154"/>
      <c r="DQO16" s="153" t="s">
        <v>71</v>
      </c>
      <c r="DQP16" s="154"/>
      <c r="DQQ16" s="153" t="s">
        <v>71</v>
      </c>
      <c r="DQR16" s="154"/>
      <c r="DQS16" s="153" t="s">
        <v>71</v>
      </c>
      <c r="DQT16" s="154"/>
      <c r="DQU16" s="153" t="s">
        <v>71</v>
      </c>
      <c r="DQV16" s="154"/>
      <c r="DQW16" s="153" t="s">
        <v>71</v>
      </c>
      <c r="DQX16" s="154"/>
      <c r="DQY16" s="153" t="s">
        <v>71</v>
      </c>
      <c r="DQZ16" s="154"/>
      <c r="DRA16" s="153" t="s">
        <v>71</v>
      </c>
      <c r="DRB16" s="154"/>
      <c r="DRC16" s="153" t="s">
        <v>71</v>
      </c>
      <c r="DRD16" s="154"/>
      <c r="DRE16" s="153" t="s">
        <v>71</v>
      </c>
      <c r="DRF16" s="154"/>
      <c r="DRG16" s="153" t="s">
        <v>71</v>
      </c>
      <c r="DRH16" s="154"/>
      <c r="DRI16" s="153" t="s">
        <v>71</v>
      </c>
      <c r="DRJ16" s="154"/>
      <c r="DRK16" s="153" t="s">
        <v>71</v>
      </c>
      <c r="DRL16" s="154"/>
      <c r="DRM16" s="153" t="s">
        <v>71</v>
      </c>
      <c r="DRN16" s="154"/>
      <c r="DRO16" s="153" t="s">
        <v>71</v>
      </c>
      <c r="DRP16" s="154"/>
      <c r="DRQ16" s="153" t="s">
        <v>71</v>
      </c>
      <c r="DRR16" s="154"/>
      <c r="DRS16" s="153" t="s">
        <v>71</v>
      </c>
      <c r="DRT16" s="154"/>
      <c r="DRU16" s="153" t="s">
        <v>71</v>
      </c>
      <c r="DRV16" s="154"/>
      <c r="DRW16" s="153" t="s">
        <v>71</v>
      </c>
      <c r="DRX16" s="154"/>
      <c r="DRY16" s="153" t="s">
        <v>71</v>
      </c>
      <c r="DRZ16" s="154"/>
      <c r="DSA16" s="153" t="s">
        <v>71</v>
      </c>
      <c r="DSB16" s="154"/>
      <c r="DSC16" s="153" t="s">
        <v>71</v>
      </c>
      <c r="DSD16" s="154"/>
      <c r="DSE16" s="153" t="s">
        <v>71</v>
      </c>
      <c r="DSF16" s="154"/>
      <c r="DSG16" s="153" t="s">
        <v>71</v>
      </c>
      <c r="DSH16" s="154"/>
      <c r="DSI16" s="153" t="s">
        <v>71</v>
      </c>
      <c r="DSJ16" s="154"/>
      <c r="DSK16" s="153" t="s">
        <v>71</v>
      </c>
      <c r="DSL16" s="154"/>
      <c r="DSM16" s="153" t="s">
        <v>71</v>
      </c>
      <c r="DSN16" s="154"/>
      <c r="DSO16" s="153" t="s">
        <v>71</v>
      </c>
      <c r="DSP16" s="154"/>
      <c r="DSQ16" s="153" t="s">
        <v>71</v>
      </c>
      <c r="DSR16" s="154"/>
      <c r="DSS16" s="153" t="s">
        <v>71</v>
      </c>
      <c r="DST16" s="154"/>
      <c r="DSU16" s="153" t="s">
        <v>71</v>
      </c>
      <c r="DSV16" s="154"/>
      <c r="DSW16" s="153" t="s">
        <v>71</v>
      </c>
      <c r="DSX16" s="154"/>
      <c r="DSY16" s="153" t="s">
        <v>71</v>
      </c>
      <c r="DSZ16" s="154"/>
      <c r="DTA16" s="153" t="s">
        <v>71</v>
      </c>
      <c r="DTB16" s="154"/>
      <c r="DTC16" s="153" t="s">
        <v>71</v>
      </c>
      <c r="DTD16" s="154"/>
      <c r="DTE16" s="153" t="s">
        <v>71</v>
      </c>
      <c r="DTF16" s="154"/>
      <c r="DTG16" s="153" t="s">
        <v>71</v>
      </c>
      <c r="DTH16" s="154"/>
      <c r="DTI16" s="153" t="s">
        <v>71</v>
      </c>
      <c r="DTJ16" s="154"/>
      <c r="DTK16" s="153" t="s">
        <v>71</v>
      </c>
      <c r="DTL16" s="154"/>
      <c r="DTM16" s="153" t="s">
        <v>71</v>
      </c>
      <c r="DTN16" s="154"/>
      <c r="DTO16" s="153" t="s">
        <v>71</v>
      </c>
      <c r="DTP16" s="154"/>
      <c r="DTQ16" s="153" t="s">
        <v>71</v>
      </c>
      <c r="DTR16" s="154"/>
      <c r="DTS16" s="153" t="s">
        <v>71</v>
      </c>
      <c r="DTT16" s="154"/>
      <c r="DTU16" s="153" t="s">
        <v>71</v>
      </c>
      <c r="DTV16" s="154"/>
      <c r="DTW16" s="153" t="s">
        <v>71</v>
      </c>
      <c r="DTX16" s="154"/>
      <c r="DTY16" s="153" t="s">
        <v>71</v>
      </c>
      <c r="DTZ16" s="154"/>
      <c r="DUA16" s="153" t="s">
        <v>71</v>
      </c>
      <c r="DUB16" s="154"/>
      <c r="DUC16" s="153" t="s">
        <v>71</v>
      </c>
      <c r="DUD16" s="154"/>
      <c r="DUE16" s="153" t="s">
        <v>71</v>
      </c>
      <c r="DUF16" s="154"/>
      <c r="DUG16" s="153" t="s">
        <v>71</v>
      </c>
      <c r="DUH16" s="154"/>
      <c r="DUI16" s="153" t="s">
        <v>71</v>
      </c>
      <c r="DUJ16" s="154"/>
      <c r="DUK16" s="153" t="s">
        <v>71</v>
      </c>
      <c r="DUL16" s="154"/>
      <c r="DUM16" s="153" t="s">
        <v>71</v>
      </c>
      <c r="DUN16" s="154"/>
      <c r="DUO16" s="153" t="s">
        <v>71</v>
      </c>
      <c r="DUP16" s="154"/>
      <c r="DUQ16" s="153" t="s">
        <v>71</v>
      </c>
      <c r="DUR16" s="154"/>
      <c r="DUS16" s="153" t="s">
        <v>71</v>
      </c>
      <c r="DUT16" s="154"/>
      <c r="DUU16" s="153" t="s">
        <v>71</v>
      </c>
      <c r="DUV16" s="154"/>
      <c r="DUW16" s="153" t="s">
        <v>71</v>
      </c>
      <c r="DUX16" s="154"/>
      <c r="DUY16" s="153" t="s">
        <v>71</v>
      </c>
      <c r="DUZ16" s="154"/>
      <c r="DVA16" s="153" t="s">
        <v>71</v>
      </c>
      <c r="DVB16" s="154"/>
      <c r="DVC16" s="153" t="s">
        <v>71</v>
      </c>
      <c r="DVD16" s="154"/>
      <c r="DVE16" s="153" t="s">
        <v>71</v>
      </c>
      <c r="DVF16" s="154"/>
      <c r="DVG16" s="153" t="s">
        <v>71</v>
      </c>
      <c r="DVH16" s="154"/>
      <c r="DVI16" s="153" t="s">
        <v>71</v>
      </c>
      <c r="DVJ16" s="154"/>
      <c r="DVK16" s="153" t="s">
        <v>71</v>
      </c>
      <c r="DVL16" s="154"/>
      <c r="DVM16" s="153" t="s">
        <v>71</v>
      </c>
      <c r="DVN16" s="154"/>
      <c r="DVO16" s="153" t="s">
        <v>71</v>
      </c>
      <c r="DVP16" s="154"/>
      <c r="DVQ16" s="153" t="s">
        <v>71</v>
      </c>
      <c r="DVR16" s="154"/>
      <c r="DVS16" s="153" t="s">
        <v>71</v>
      </c>
      <c r="DVT16" s="154"/>
      <c r="DVU16" s="153" t="s">
        <v>71</v>
      </c>
      <c r="DVV16" s="154"/>
      <c r="DVW16" s="153" t="s">
        <v>71</v>
      </c>
      <c r="DVX16" s="154"/>
      <c r="DVY16" s="153" t="s">
        <v>71</v>
      </c>
      <c r="DVZ16" s="154"/>
      <c r="DWA16" s="153" t="s">
        <v>71</v>
      </c>
      <c r="DWB16" s="154"/>
      <c r="DWC16" s="153" t="s">
        <v>71</v>
      </c>
      <c r="DWD16" s="154"/>
      <c r="DWE16" s="153" t="s">
        <v>71</v>
      </c>
      <c r="DWF16" s="154"/>
      <c r="DWG16" s="153" t="s">
        <v>71</v>
      </c>
      <c r="DWH16" s="154"/>
      <c r="DWI16" s="153" t="s">
        <v>71</v>
      </c>
      <c r="DWJ16" s="154"/>
      <c r="DWK16" s="153" t="s">
        <v>71</v>
      </c>
      <c r="DWL16" s="154"/>
      <c r="DWM16" s="153" t="s">
        <v>71</v>
      </c>
      <c r="DWN16" s="154"/>
      <c r="DWO16" s="153" t="s">
        <v>71</v>
      </c>
      <c r="DWP16" s="154"/>
      <c r="DWQ16" s="153" t="s">
        <v>71</v>
      </c>
      <c r="DWR16" s="154"/>
      <c r="DWS16" s="153" t="s">
        <v>71</v>
      </c>
      <c r="DWT16" s="154"/>
      <c r="DWU16" s="153" t="s">
        <v>71</v>
      </c>
      <c r="DWV16" s="154"/>
      <c r="DWW16" s="153" t="s">
        <v>71</v>
      </c>
      <c r="DWX16" s="154"/>
      <c r="DWY16" s="153" t="s">
        <v>71</v>
      </c>
      <c r="DWZ16" s="154"/>
      <c r="DXA16" s="153" t="s">
        <v>71</v>
      </c>
      <c r="DXB16" s="154"/>
      <c r="DXC16" s="153" t="s">
        <v>71</v>
      </c>
      <c r="DXD16" s="154"/>
      <c r="DXE16" s="153" t="s">
        <v>71</v>
      </c>
      <c r="DXF16" s="154"/>
      <c r="DXG16" s="153" t="s">
        <v>71</v>
      </c>
      <c r="DXH16" s="154"/>
      <c r="DXI16" s="153" t="s">
        <v>71</v>
      </c>
      <c r="DXJ16" s="154"/>
      <c r="DXK16" s="153" t="s">
        <v>71</v>
      </c>
      <c r="DXL16" s="154"/>
      <c r="DXM16" s="153" t="s">
        <v>71</v>
      </c>
      <c r="DXN16" s="154"/>
      <c r="DXO16" s="153" t="s">
        <v>71</v>
      </c>
      <c r="DXP16" s="154"/>
      <c r="DXQ16" s="153" t="s">
        <v>71</v>
      </c>
      <c r="DXR16" s="154"/>
      <c r="DXS16" s="153" t="s">
        <v>71</v>
      </c>
      <c r="DXT16" s="154"/>
      <c r="DXU16" s="153" t="s">
        <v>71</v>
      </c>
      <c r="DXV16" s="154"/>
      <c r="DXW16" s="153" t="s">
        <v>71</v>
      </c>
      <c r="DXX16" s="154"/>
      <c r="DXY16" s="153" t="s">
        <v>71</v>
      </c>
      <c r="DXZ16" s="154"/>
      <c r="DYA16" s="153" t="s">
        <v>71</v>
      </c>
      <c r="DYB16" s="154"/>
      <c r="DYC16" s="153" t="s">
        <v>71</v>
      </c>
      <c r="DYD16" s="154"/>
      <c r="DYE16" s="153" t="s">
        <v>71</v>
      </c>
      <c r="DYF16" s="154"/>
      <c r="DYG16" s="153" t="s">
        <v>71</v>
      </c>
      <c r="DYH16" s="154"/>
      <c r="DYI16" s="153" t="s">
        <v>71</v>
      </c>
      <c r="DYJ16" s="154"/>
      <c r="DYK16" s="153" t="s">
        <v>71</v>
      </c>
      <c r="DYL16" s="154"/>
      <c r="DYM16" s="153" t="s">
        <v>71</v>
      </c>
      <c r="DYN16" s="154"/>
      <c r="DYO16" s="153" t="s">
        <v>71</v>
      </c>
      <c r="DYP16" s="154"/>
      <c r="DYQ16" s="153" t="s">
        <v>71</v>
      </c>
      <c r="DYR16" s="154"/>
      <c r="DYS16" s="153" t="s">
        <v>71</v>
      </c>
      <c r="DYT16" s="154"/>
      <c r="DYU16" s="153" t="s">
        <v>71</v>
      </c>
      <c r="DYV16" s="154"/>
      <c r="DYW16" s="153" t="s">
        <v>71</v>
      </c>
      <c r="DYX16" s="154"/>
      <c r="DYY16" s="153" t="s">
        <v>71</v>
      </c>
      <c r="DYZ16" s="154"/>
      <c r="DZA16" s="153" t="s">
        <v>71</v>
      </c>
      <c r="DZB16" s="154"/>
      <c r="DZC16" s="153" t="s">
        <v>71</v>
      </c>
      <c r="DZD16" s="154"/>
      <c r="DZE16" s="153" t="s">
        <v>71</v>
      </c>
      <c r="DZF16" s="154"/>
      <c r="DZG16" s="153" t="s">
        <v>71</v>
      </c>
      <c r="DZH16" s="154"/>
      <c r="DZI16" s="153" t="s">
        <v>71</v>
      </c>
      <c r="DZJ16" s="154"/>
      <c r="DZK16" s="153" t="s">
        <v>71</v>
      </c>
      <c r="DZL16" s="154"/>
      <c r="DZM16" s="153" t="s">
        <v>71</v>
      </c>
      <c r="DZN16" s="154"/>
      <c r="DZO16" s="153" t="s">
        <v>71</v>
      </c>
      <c r="DZP16" s="154"/>
      <c r="DZQ16" s="153" t="s">
        <v>71</v>
      </c>
      <c r="DZR16" s="154"/>
      <c r="DZS16" s="153" t="s">
        <v>71</v>
      </c>
      <c r="DZT16" s="154"/>
      <c r="DZU16" s="153" t="s">
        <v>71</v>
      </c>
      <c r="DZV16" s="154"/>
      <c r="DZW16" s="153" t="s">
        <v>71</v>
      </c>
      <c r="DZX16" s="154"/>
      <c r="DZY16" s="153" t="s">
        <v>71</v>
      </c>
      <c r="DZZ16" s="154"/>
      <c r="EAA16" s="153" t="s">
        <v>71</v>
      </c>
      <c r="EAB16" s="154"/>
      <c r="EAC16" s="153" t="s">
        <v>71</v>
      </c>
      <c r="EAD16" s="154"/>
      <c r="EAE16" s="153" t="s">
        <v>71</v>
      </c>
      <c r="EAF16" s="154"/>
      <c r="EAG16" s="153" t="s">
        <v>71</v>
      </c>
      <c r="EAH16" s="154"/>
      <c r="EAI16" s="153" t="s">
        <v>71</v>
      </c>
      <c r="EAJ16" s="154"/>
      <c r="EAK16" s="153" t="s">
        <v>71</v>
      </c>
      <c r="EAL16" s="154"/>
      <c r="EAM16" s="153" t="s">
        <v>71</v>
      </c>
      <c r="EAN16" s="154"/>
      <c r="EAO16" s="153" t="s">
        <v>71</v>
      </c>
      <c r="EAP16" s="154"/>
      <c r="EAQ16" s="153" t="s">
        <v>71</v>
      </c>
      <c r="EAR16" s="154"/>
      <c r="EAS16" s="153" t="s">
        <v>71</v>
      </c>
      <c r="EAT16" s="154"/>
      <c r="EAU16" s="153" t="s">
        <v>71</v>
      </c>
      <c r="EAV16" s="154"/>
      <c r="EAW16" s="153" t="s">
        <v>71</v>
      </c>
      <c r="EAX16" s="154"/>
      <c r="EAY16" s="153" t="s">
        <v>71</v>
      </c>
      <c r="EAZ16" s="154"/>
      <c r="EBA16" s="153" t="s">
        <v>71</v>
      </c>
      <c r="EBB16" s="154"/>
      <c r="EBC16" s="153" t="s">
        <v>71</v>
      </c>
      <c r="EBD16" s="154"/>
      <c r="EBE16" s="153" t="s">
        <v>71</v>
      </c>
      <c r="EBF16" s="154"/>
      <c r="EBG16" s="153" t="s">
        <v>71</v>
      </c>
      <c r="EBH16" s="154"/>
      <c r="EBI16" s="153" t="s">
        <v>71</v>
      </c>
      <c r="EBJ16" s="154"/>
      <c r="EBK16" s="153" t="s">
        <v>71</v>
      </c>
      <c r="EBL16" s="154"/>
      <c r="EBM16" s="153" t="s">
        <v>71</v>
      </c>
      <c r="EBN16" s="154"/>
      <c r="EBO16" s="153" t="s">
        <v>71</v>
      </c>
      <c r="EBP16" s="154"/>
      <c r="EBQ16" s="153" t="s">
        <v>71</v>
      </c>
      <c r="EBR16" s="154"/>
      <c r="EBS16" s="153" t="s">
        <v>71</v>
      </c>
      <c r="EBT16" s="154"/>
      <c r="EBU16" s="153" t="s">
        <v>71</v>
      </c>
      <c r="EBV16" s="154"/>
      <c r="EBW16" s="153" t="s">
        <v>71</v>
      </c>
      <c r="EBX16" s="154"/>
      <c r="EBY16" s="153" t="s">
        <v>71</v>
      </c>
      <c r="EBZ16" s="154"/>
      <c r="ECA16" s="153" t="s">
        <v>71</v>
      </c>
      <c r="ECB16" s="154"/>
      <c r="ECC16" s="153" t="s">
        <v>71</v>
      </c>
      <c r="ECD16" s="154"/>
      <c r="ECE16" s="153" t="s">
        <v>71</v>
      </c>
      <c r="ECF16" s="154"/>
      <c r="ECG16" s="153" t="s">
        <v>71</v>
      </c>
      <c r="ECH16" s="154"/>
      <c r="ECI16" s="153" t="s">
        <v>71</v>
      </c>
      <c r="ECJ16" s="154"/>
      <c r="ECK16" s="153" t="s">
        <v>71</v>
      </c>
      <c r="ECL16" s="154"/>
      <c r="ECM16" s="153" t="s">
        <v>71</v>
      </c>
      <c r="ECN16" s="154"/>
      <c r="ECO16" s="153" t="s">
        <v>71</v>
      </c>
      <c r="ECP16" s="154"/>
      <c r="ECQ16" s="153" t="s">
        <v>71</v>
      </c>
      <c r="ECR16" s="154"/>
      <c r="ECS16" s="153" t="s">
        <v>71</v>
      </c>
      <c r="ECT16" s="154"/>
      <c r="ECU16" s="153" t="s">
        <v>71</v>
      </c>
      <c r="ECV16" s="154"/>
      <c r="ECW16" s="153" t="s">
        <v>71</v>
      </c>
      <c r="ECX16" s="154"/>
      <c r="ECY16" s="153" t="s">
        <v>71</v>
      </c>
      <c r="ECZ16" s="154"/>
      <c r="EDA16" s="153" t="s">
        <v>71</v>
      </c>
      <c r="EDB16" s="154"/>
      <c r="EDC16" s="153" t="s">
        <v>71</v>
      </c>
      <c r="EDD16" s="154"/>
      <c r="EDE16" s="153" t="s">
        <v>71</v>
      </c>
      <c r="EDF16" s="154"/>
      <c r="EDG16" s="153" t="s">
        <v>71</v>
      </c>
      <c r="EDH16" s="154"/>
      <c r="EDI16" s="153" t="s">
        <v>71</v>
      </c>
      <c r="EDJ16" s="154"/>
      <c r="EDK16" s="153" t="s">
        <v>71</v>
      </c>
      <c r="EDL16" s="154"/>
      <c r="EDM16" s="153" t="s">
        <v>71</v>
      </c>
      <c r="EDN16" s="154"/>
      <c r="EDO16" s="153" t="s">
        <v>71</v>
      </c>
      <c r="EDP16" s="154"/>
      <c r="EDQ16" s="153" t="s">
        <v>71</v>
      </c>
      <c r="EDR16" s="154"/>
      <c r="EDS16" s="153" t="s">
        <v>71</v>
      </c>
      <c r="EDT16" s="154"/>
      <c r="EDU16" s="153" t="s">
        <v>71</v>
      </c>
      <c r="EDV16" s="154"/>
      <c r="EDW16" s="153" t="s">
        <v>71</v>
      </c>
      <c r="EDX16" s="154"/>
      <c r="EDY16" s="153" t="s">
        <v>71</v>
      </c>
      <c r="EDZ16" s="154"/>
      <c r="EEA16" s="153" t="s">
        <v>71</v>
      </c>
      <c r="EEB16" s="154"/>
      <c r="EEC16" s="153" t="s">
        <v>71</v>
      </c>
      <c r="EED16" s="154"/>
      <c r="EEE16" s="153" t="s">
        <v>71</v>
      </c>
      <c r="EEF16" s="154"/>
      <c r="EEG16" s="153" t="s">
        <v>71</v>
      </c>
      <c r="EEH16" s="154"/>
      <c r="EEI16" s="153" t="s">
        <v>71</v>
      </c>
      <c r="EEJ16" s="154"/>
      <c r="EEK16" s="153" t="s">
        <v>71</v>
      </c>
      <c r="EEL16" s="154"/>
      <c r="EEM16" s="153" t="s">
        <v>71</v>
      </c>
      <c r="EEN16" s="154"/>
      <c r="EEO16" s="153" t="s">
        <v>71</v>
      </c>
      <c r="EEP16" s="154"/>
      <c r="EEQ16" s="153" t="s">
        <v>71</v>
      </c>
      <c r="EER16" s="154"/>
      <c r="EES16" s="153" t="s">
        <v>71</v>
      </c>
      <c r="EET16" s="154"/>
      <c r="EEU16" s="153" t="s">
        <v>71</v>
      </c>
      <c r="EEV16" s="154"/>
      <c r="EEW16" s="153" t="s">
        <v>71</v>
      </c>
      <c r="EEX16" s="154"/>
      <c r="EEY16" s="153" t="s">
        <v>71</v>
      </c>
      <c r="EEZ16" s="154"/>
      <c r="EFA16" s="153" t="s">
        <v>71</v>
      </c>
      <c r="EFB16" s="154"/>
      <c r="EFC16" s="153" t="s">
        <v>71</v>
      </c>
      <c r="EFD16" s="154"/>
      <c r="EFE16" s="153" t="s">
        <v>71</v>
      </c>
      <c r="EFF16" s="154"/>
      <c r="EFG16" s="153" t="s">
        <v>71</v>
      </c>
      <c r="EFH16" s="154"/>
      <c r="EFI16" s="153" t="s">
        <v>71</v>
      </c>
      <c r="EFJ16" s="154"/>
      <c r="EFK16" s="153" t="s">
        <v>71</v>
      </c>
      <c r="EFL16" s="154"/>
      <c r="EFM16" s="153" t="s">
        <v>71</v>
      </c>
      <c r="EFN16" s="154"/>
      <c r="EFO16" s="153" t="s">
        <v>71</v>
      </c>
      <c r="EFP16" s="154"/>
      <c r="EFQ16" s="153" t="s">
        <v>71</v>
      </c>
      <c r="EFR16" s="154"/>
      <c r="EFS16" s="153" t="s">
        <v>71</v>
      </c>
      <c r="EFT16" s="154"/>
      <c r="EFU16" s="153" t="s">
        <v>71</v>
      </c>
      <c r="EFV16" s="154"/>
      <c r="EFW16" s="153" t="s">
        <v>71</v>
      </c>
      <c r="EFX16" s="154"/>
      <c r="EFY16" s="153" t="s">
        <v>71</v>
      </c>
      <c r="EFZ16" s="154"/>
      <c r="EGA16" s="153" t="s">
        <v>71</v>
      </c>
      <c r="EGB16" s="154"/>
      <c r="EGC16" s="153" t="s">
        <v>71</v>
      </c>
      <c r="EGD16" s="154"/>
      <c r="EGE16" s="153" t="s">
        <v>71</v>
      </c>
      <c r="EGF16" s="154"/>
      <c r="EGG16" s="153" t="s">
        <v>71</v>
      </c>
      <c r="EGH16" s="154"/>
      <c r="EGI16" s="153" t="s">
        <v>71</v>
      </c>
      <c r="EGJ16" s="154"/>
      <c r="EGK16" s="153" t="s">
        <v>71</v>
      </c>
      <c r="EGL16" s="154"/>
      <c r="EGM16" s="153" t="s">
        <v>71</v>
      </c>
      <c r="EGN16" s="154"/>
      <c r="EGO16" s="153" t="s">
        <v>71</v>
      </c>
      <c r="EGP16" s="154"/>
      <c r="EGQ16" s="153" t="s">
        <v>71</v>
      </c>
      <c r="EGR16" s="154"/>
      <c r="EGS16" s="153" t="s">
        <v>71</v>
      </c>
      <c r="EGT16" s="154"/>
      <c r="EGU16" s="153" t="s">
        <v>71</v>
      </c>
      <c r="EGV16" s="154"/>
      <c r="EGW16" s="153" t="s">
        <v>71</v>
      </c>
      <c r="EGX16" s="154"/>
      <c r="EGY16" s="153" t="s">
        <v>71</v>
      </c>
      <c r="EGZ16" s="154"/>
      <c r="EHA16" s="153" t="s">
        <v>71</v>
      </c>
      <c r="EHB16" s="154"/>
      <c r="EHC16" s="153" t="s">
        <v>71</v>
      </c>
      <c r="EHD16" s="154"/>
      <c r="EHE16" s="153" t="s">
        <v>71</v>
      </c>
      <c r="EHF16" s="154"/>
      <c r="EHG16" s="153" t="s">
        <v>71</v>
      </c>
      <c r="EHH16" s="154"/>
      <c r="EHI16" s="153" t="s">
        <v>71</v>
      </c>
      <c r="EHJ16" s="154"/>
      <c r="EHK16" s="153" t="s">
        <v>71</v>
      </c>
      <c r="EHL16" s="154"/>
      <c r="EHM16" s="153" t="s">
        <v>71</v>
      </c>
      <c r="EHN16" s="154"/>
      <c r="EHO16" s="153" t="s">
        <v>71</v>
      </c>
      <c r="EHP16" s="154"/>
      <c r="EHQ16" s="153" t="s">
        <v>71</v>
      </c>
      <c r="EHR16" s="154"/>
      <c r="EHS16" s="153" t="s">
        <v>71</v>
      </c>
      <c r="EHT16" s="154"/>
      <c r="EHU16" s="153" t="s">
        <v>71</v>
      </c>
      <c r="EHV16" s="154"/>
      <c r="EHW16" s="153" t="s">
        <v>71</v>
      </c>
      <c r="EHX16" s="154"/>
      <c r="EHY16" s="153" t="s">
        <v>71</v>
      </c>
      <c r="EHZ16" s="154"/>
      <c r="EIA16" s="153" t="s">
        <v>71</v>
      </c>
      <c r="EIB16" s="154"/>
      <c r="EIC16" s="153" t="s">
        <v>71</v>
      </c>
      <c r="EID16" s="154"/>
      <c r="EIE16" s="153" t="s">
        <v>71</v>
      </c>
      <c r="EIF16" s="154"/>
      <c r="EIG16" s="153" t="s">
        <v>71</v>
      </c>
      <c r="EIH16" s="154"/>
      <c r="EII16" s="153" t="s">
        <v>71</v>
      </c>
      <c r="EIJ16" s="154"/>
      <c r="EIK16" s="153" t="s">
        <v>71</v>
      </c>
      <c r="EIL16" s="154"/>
      <c r="EIM16" s="153" t="s">
        <v>71</v>
      </c>
      <c r="EIN16" s="154"/>
      <c r="EIO16" s="153" t="s">
        <v>71</v>
      </c>
      <c r="EIP16" s="154"/>
      <c r="EIQ16" s="153" t="s">
        <v>71</v>
      </c>
      <c r="EIR16" s="154"/>
      <c r="EIS16" s="153" t="s">
        <v>71</v>
      </c>
      <c r="EIT16" s="154"/>
      <c r="EIU16" s="153" t="s">
        <v>71</v>
      </c>
      <c r="EIV16" s="154"/>
      <c r="EIW16" s="153" t="s">
        <v>71</v>
      </c>
      <c r="EIX16" s="154"/>
      <c r="EIY16" s="153" t="s">
        <v>71</v>
      </c>
      <c r="EIZ16" s="154"/>
      <c r="EJA16" s="153" t="s">
        <v>71</v>
      </c>
      <c r="EJB16" s="154"/>
      <c r="EJC16" s="153" t="s">
        <v>71</v>
      </c>
      <c r="EJD16" s="154"/>
      <c r="EJE16" s="153" t="s">
        <v>71</v>
      </c>
      <c r="EJF16" s="154"/>
      <c r="EJG16" s="153" t="s">
        <v>71</v>
      </c>
      <c r="EJH16" s="154"/>
      <c r="EJI16" s="153" t="s">
        <v>71</v>
      </c>
      <c r="EJJ16" s="154"/>
      <c r="EJK16" s="153" t="s">
        <v>71</v>
      </c>
      <c r="EJL16" s="154"/>
      <c r="EJM16" s="153" t="s">
        <v>71</v>
      </c>
      <c r="EJN16" s="154"/>
      <c r="EJO16" s="153" t="s">
        <v>71</v>
      </c>
      <c r="EJP16" s="154"/>
      <c r="EJQ16" s="153" t="s">
        <v>71</v>
      </c>
      <c r="EJR16" s="154"/>
      <c r="EJS16" s="153" t="s">
        <v>71</v>
      </c>
      <c r="EJT16" s="154"/>
      <c r="EJU16" s="153" t="s">
        <v>71</v>
      </c>
      <c r="EJV16" s="154"/>
      <c r="EJW16" s="153" t="s">
        <v>71</v>
      </c>
      <c r="EJX16" s="154"/>
      <c r="EJY16" s="153" t="s">
        <v>71</v>
      </c>
      <c r="EJZ16" s="154"/>
      <c r="EKA16" s="153" t="s">
        <v>71</v>
      </c>
      <c r="EKB16" s="154"/>
      <c r="EKC16" s="153" t="s">
        <v>71</v>
      </c>
      <c r="EKD16" s="154"/>
      <c r="EKE16" s="153" t="s">
        <v>71</v>
      </c>
      <c r="EKF16" s="154"/>
      <c r="EKG16" s="153" t="s">
        <v>71</v>
      </c>
      <c r="EKH16" s="154"/>
      <c r="EKI16" s="153" t="s">
        <v>71</v>
      </c>
      <c r="EKJ16" s="154"/>
      <c r="EKK16" s="153" t="s">
        <v>71</v>
      </c>
      <c r="EKL16" s="154"/>
      <c r="EKM16" s="153" t="s">
        <v>71</v>
      </c>
      <c r="EKN16" s="154"/>
      <c r="EKO16" s="153" t="s">
        <v>71</v>
      </c>
      <c r="EKP16" s="154"/>
      <c r="EKQ16" s="153" t="s">
        <v>71</v>
      </c>
      <c r="EKR16" s="154"/>
      <c r="EKS16" s="153" t="s">
        <v>71</v>
      </c>
      <c r="EKT16" s="154"/>
      <c r="EKU16" s="153" t="s">
        <v>71</v>
      </c>
      <c r="EKV16" s="154"/>
      <c r="EKW16" s="153" t="s">
        <v>71</v>
      </c>
      <c r="EKX16" s="154"/>
      <c r="EKY16" s="153" t="s">
        <v>71</v>
      </c>
      <c r="EKZ16" s="154"/>
      <c r="ELA16" s="153" t="s">
        <v>71</v>
      </c>
      <c r="ELB16" s="154"/>
      <c r="ELC16" s="153" t="s">
        <v>71</v>
      </c>
      <c r="ELD16" s="154"/>
      <c r="ELE16" s="153" t="s">
        <v>71</v>
      </c>
      <c r="ELF16" s="154"/>
      <c r="ELG16" s="153" t="s">
        <v>71</v>
      </c>
      <c r="ELH16" s="154"/>
      <c r="ELI16" s="153" t="s">
        <v>71</v>
      </c>
      <c r="ELJ16" s="154"/>
      <c r="ELK16" s="153" t="s">
        <v>71</v>
      </c>
      <c r="ELL16" s="154"/>
      <c r="ELM16" s="153" t="s">
        <v>71</v>
      </c>
      <c r="ELN16" s="154"/>
      <c r="ELO16" s="153" t="s">
        <v>71</v>
      </c>
      <c r="ELP16" s="154"/>
      <c r="ELQ16" s="153" t="s">
        <v>71</v>
      </c>
      <c r="ELR16" s="154"/>
      <c r="ELS16" s="153" t="s">
        <v>71</v>
      </c>
      <c r="ELT16" s="154"/>
      <c r="ELU16" s="153" t="s">
        <v>71</v>
      </c>
      <c r="ELV16" s="154"/>
      <c r="ELW16" s="153" t="s">
        <v>71</v>
      </c>
      <c r="ELX16" s="154"/>
      <c r="ELY16" s="153" t="s">
        <v>71</v>
      </c>
      <c r="ELZ16" s="154"/>
      <c r="EMA16" s="153" t="s">
        <v>71</v>
      </c>
      <c r="EMB16" s="154"/>
      <c r="EMC16" s="153" t="s">
        <v>71</v>
      </c>
      <c r="EMD16" s="154"/>
      <c r="EME16" s="153" t="s">
        <v>71</v>
      </c>
      <c r="EMF16" s="154"/>
      <c r="EMG16" s="153" t="s">
        <v>71</v>
      </c>
      <c r="EMH16" s="154"/>
      <c r="EMI16" s="153" t="s">
        <v>71</v>
      </c>
      <c r="EMJ16" s="154"/>
      <c r="EMK16" s="153" t="s">
        <v>71</v>
      </c>
      <c r="EML16" s="154"/>
      <c r="EMM16" s="153" t="s">
        <v>71</v>
      </c>
      <c r="EMN16" s="154"/>
      <c r="EMO16" s="153" t="s">
        <v>71</v>
      </c>
      <c r="EMP16" s="154"/>
      <c r="EMQ16" s="153" t="s">
        <v>71</v>
      </c>
      <c r="EMR16" s="154"/>
      <c r="EMS16" s="153" t="s">
        <v>71</v>
      </c>
      <c r="EMT16" s="154"/>
      <c r="EMU16" s="153" t="s">
        <v>71</v>
      </c>
      <c r="EMV16" s="154"/>
      <c r="EMW16" s="153" t="s">
        <v>71</v>
      </c>
      <c r="EMX16" s="154"/>
      <c r="EMY16" s="153" t="s">
        <v>71</v>
      </c>
      <c r="EMZ16" s="154"/>
      <c r="ENA16" s="153" t="s">
        <v>71</v>
      </c>
      <c r="ENB16" s="154"/>
      <c r="ENC16" s="153" t="s">
        <v>71</v>
      </c>
      <c r="END16" s="154"/>
      <c r="ENE16" s="153" t="s">
        <v>71</v>
      </c>
      <c r="ENF16" s="154"/>
      <c r="ENG16" s="153" t="s">
        <v>71</v>
      </c>
      <c r="ENH16" s="154"/>
      <c r="ENI16" s="153" t="s">
        <v>71</v>
      </c>
      <c r="ENJ16" s="154"/>
      <c r="ENK16" s="153" t="s">
        <v>71</v>
      </c>
      <c r="ENL16" s="154"/>
      <c r="ENM16" s="153" t="s">
        <v>71</v>
      </c>
      <c r="ENN16" s="154"/>
      <c r="ENO16" s="153" t="s">
        <v>71</v>
      </c>
      <c r="ENP16" s="154"/>
      <c r="ENQ16" s="153" t="s">
        <v>71</v>
      </c>
      <c r="ENR16" s="154"/>
      <c r="ENS16" s="153" t="s">
        <v>71</v>
      </c>
      <c r="ENT16" s="154"/>
      <c r="ENU16" s="153" t="s">
        <v>71</v>
      </c>
      <c r="ENV16" s="154"/>
      <c r="ENW16" s="153" t="s">
        <v>71</v>
      </c>
      <c r="ENX16" s="154"/>
      <c r="ENY16" s="153" t="s">
        <v>71</v>
      </c>
      <c r="ENZ16" s="154"/>
      <c r="EOA16" s="153" t="s">
        <v>71</v>
      </c>
      <c r="EOB16" s="154"/>
      <c r="EOC16" s="153" t="s">
        <v>71</v>
      </c>
      <c r="EOD16" s="154"/>
      <c r="EOE16" s="153" t="s">
        <v>71</v>
      </c>
      <c r="EOF16" s="154"/>
      <c r="EOG16" s="153" t="s">
        <v>71</v>
      </c>
      <c r="EOH16" s="154"/>
      <c r="EOI16" s="153" t="s">
        <v>71</v>
      </c>
      <c r="EOJ16" s="154"/>
      <c r="EOK16" s="153" t="s">
        <v>71</v>
      </c>
      <c r="EOL16" s="154"/>
      <c r="EOM16" s="153" t="s">
        <v>71</v>
      </c>
      <c r="EON16" s="154"/>
      <c r="EOO16" s="153" t="s">
        <v>71</v>
      </c>
      <c r="EOP16" s="154"/>
      <c r="EOQ16" s="153" t="s">
        <v>71</v>
      </c>
      <c r="EOR16" s="154"/>
      <c r="EOS16" s="153" t="s">
        <v>71</v>
      </c>
      <c r="EOT16" s="154"/>
      <c r="EOU16" s="153" t="s">
        <v>71</v>
      </c>
      <c r="EOV16" s="154"/>
      <c r="EOW16" s="153" t="s">
        <v>71</v>
      </c>
      <c r="EOX16" s="154"/>
      <c r="EOY16" s="153" t="s">
        <v>71</v>
      </c>
      <c r="EOZ16" s="154"/>
      <c r="EPA16" s="153" t="s">
        <v>71</v>
      </c>
      <c r="EPB16" s="154"/>
      <c r="EPC16" s="153" t="s">
        <v>71</v>
      </c>
      <c r="EPD16" s="154"/>
      <c r="EPE16" s="153" t="s">
        <v>71</v>
      </c>
      <c r="EPF16" s="154"/>
      <c r="EPG16" s="153" t="s">
        <v>71</v>
      </c>
      <c r="EPH16" s="154"/>
      <c r="EPI16" s="153" t="s">
        <v>71</v>
      </c>
      <c r="EPJ16" s="154"/>
      <c r="EPK16" s="153" t="s">
        <v>71</v>
      </c>
      <c r="EPL16" s="154"/>
      <c r="EPM16" s="153" t="s">
        <v>71</v>
      </c>
      <c r="EPN16" s="154"/>
      <c r="EPO16" s="153" t="s">
        <v>71</v>
      </c>
      <c r="EPP16" s="154"/>
      <c r="EPQ16" s="153" t="s">
        <v>71</v>
      </c>
      <c r="EPR16" s="154"/>
      <c r="EPS16" s="153" t="s">
        <v>71</v>
      </c>
      <c r="EPT16" s="154"/>
      <c r="EPU16" s="153" t="s">
        <v>71</v>
      </c>
      <c r="EPV16" s="154"/>
      <c r="EPW16" s="153" t="s">
        <v>71</v>
      </c>
      <c r="EPX16" s="154"/>
      <c r="EPY16" s="153" t="s">
        <v>71</v>
      </c>
      <c r="EPZ16" s="154"/>
      <c r="EQA16" s="153" t="s">
        <v>71</v>
      </c>
      <c r="EQB16" s="154"/>
      <c r="EQC16" s="153" t="s">
        <v>71</v>
      </c>
      <c r="EQD16" s="154"/>
      <c r="EQE16" s="153" t="s">
        <v>71</v>
      </c>
      <c r="EQF16" s="154"/>
      <c r="EQG16" s="153" t="s">
        <v>71</v>
      </c>
      <c r="EQH16" s="154"/>
      <c r="EQI16" s="153" t="s">
        <v>71</v>
      </c>
      <c r="EQJ16" s="154"/>
      <c r="EQK16" s="153" t="s">
        <v>71</v>
      </c>
      <c r="EQL16" s="154"/>
      <c r="EQM16" s="153" t="s">
        <v>71</v>
      </c>
      <c r="EQN16" s="154"/>
      <c r="EQO16" s="153" t="s">
        <v>71</v>
      </c>
      <c r="EQP16" s="154"/>
      <c r="EQQ16" s="153" t="s">
        <v>71</v>
      </c>
      <c r="EQR16" s="154"/>
      <c r="EQS16" s="153" t="s">
        <v>71</v>
      </c>
      <c r="EQT16" s="154"/>
      <c r="EQU16" s="153" t="s">
        <v>71</v>
      </c>
      <c r="EQV16" s="154"/>
      <c r="EQW16" s="153" t="s">
        <v>71</v>
      </c>
      <c r="EQX16" s="154"/>
      <c r="EQY16" s="153" t="s">
        <v>71</v>
      </c>
      <c r="EQZ16" s="154"/>
      <c r="ERA16" s="153" t="s">
        <v>71</v>
      </c>
      <c r="ERB16" s="154"/>
      <c r="ERC16" s="153" t="s">
        <v>71</v>
      </c>
      <c r="ERD16" s="154"/>
      <c r="ERE16" s="153" t="s">
        <v>71</v>
      </c>
      <c r="ERF16" s="154"/>
      <c r="ERG16" s="153" t="s">
        <v>71</v>
      </c>
      <c r="ERH16" s="154"/>
      <c r="ERI16" s="153" t="s">
        <v>71</v>
      </c>
      <c r="ERJ16" s="154"/>
      <c r="ERK16" s="153" t="s">
        <v>71</v>
      </c>
      <c r="ERL16" s="154"/>
      <c r="ERM16" s="153" t="s">
        <v>71</v>
      </c>
      <c r="ERN16" s="154"/>
      <c r="ERO16" s="153" t="s">
        <v>71</v>
      </c>
      <c r="ERP16" s="154"/>
      <c r="ERQ16" s="153" t="s">
        <v>71</v>
      </c>
      <c r="ERR16" s="154"/>
      <c r="ERS16" s="153" t="s">
        <v>71</v>
      </c>
      <c r="ERT16" s="154"/>
      <c r="ERU16" s="153" t="s">
        <v>71</v>
      </c>
      <c r="ERV16" s="154"/>
      <c r="ERW16" s="153" t="s">
        <v>71</v>
      </c>
      <c r="ERX16" s="154"/>
      <c r="ERY16" s="153" t="s">
        <v>71</v>
      </c>
      <c r="ERZ16" s="154"/>
      <c r="ESA16" s="153" t="s">
        <v>71</v>
      </c>
      <c r="ESB16" s="154"/>
      <c r="ESC16" s="153" t="s">
        <v>71</v>
      </c>
      <c r="ESD16" s="154"/>
      <c r="ESE16" s="153" t="s">
        <v>71</v>
      </c>
      <c r="ESF16" s="154"/>
      <c r="ESG16" s="153" t="s">
        <v>71</v>
      </c>
      <c r="ESH16" s="154"/>
      <c r="ESI16" s="153" t="s">
        <v>71</v>
      </c>
      <c r="ESJ16" s="154"/>
      <c r="ESK16" s="153" t="s">
        <v>71</v>
      </c>
      <c r="ESL16" s="154"/>
      <c r="ESM16" s="153" t="s">
        <v>71</v>
      </c>
      <c r="ESN16" s="154"/>
      <c r="ESO16" s="153" t="s">
        <v>71</v>
      </c>
      <c r="ESP16" s="154"/>
      <c r="ESQ16" s="153" t="s">
        <v>71</v>
      </c>
      <c r="ESR16" s="154"/>
      <c r="ESS16" s="153" t="s">
        <v>71</v>
      </c>
      <c r="EST16" s="154"/>
      <c r="ESU16" s="153" t="s">
        <v>71</v>
      </c>
      <c r="ESV16" s="154"/>
      <c r="ESW16" s="153" t="s">
        <v>71</v>
      </c>
      <c r="ESX16" s="154"/>
      <c r="ESY16" s="153" t="s">
        <v>71</v>
      </c>
      <c r="ESZ16" s="154"/>
      <c r="ETA16" s="153" t="s">
        <v>71</v>
      </c>
      <c r="ETB16" s="154"/>
      <c r="ETC16" s="153" t="s">
        <v>71</v>
      </c>
      <c r="ETD16" s="154"/>
      <c r="ETE16" s="153" t="s">
        <v>71</v>
      </c>
      <c r="ETF16" s="154"/>
      <c r="ETG16" s="153" t="s">
        <v>71</v>
      </c>
      <c r="ETH16" s="154"/>
      <c r="ETI16" s="153" t="s">
        <v>71</v>
      </c>
      <c r="ETJ16" s="154"/>
      <c r="ETK16" s="153" t="s">
        <v>71</v>
      </c>
      <c r="ETL16" s="154"/>
      <c r="ETM16" s="153" t="s">
        <v>71</v>
      </c>
      <c r="ETN16" s="154"/>
      <c r="ETO16" s="153" t="s">
        <v>71</v>
      </c>
      <c r="ETP16" s="154"/>
      <c r="ETQ16" s="153" t="s">
        <v>71</v>
      </c>
      <c r="ETR16" s="154"/>
      <c r="ETS16" s="153" t="s">
        <v>71</v>
      </c>
      <c r="ETT16" s="154"/>
      <c r="ETU16" s="153" t="s">
        <v>71</v>
      </c>
      <c r="ETV16" s="154"/>
      <c r="ETW16" s="153" t="s">
        <v>71</v>
      </c>
      <c r="ETX16" s="154"/>
      <c r="ETY16" s="153" t="s">
        <v>71</v>
      </c>
      <c r="ETZ16" s="154"/>
      <c r="EUA16" s="153" t="s">
        <v>71</v>
      </c>
      <c r="EUB16" s="154"/>
      <c r="EUC16" s="153" t="s">
        <v>71</v>
      </c>
      <c r="EUD16" s="154"/>
      <c r="EUE16" s="153" t="s">
        <v>71</v>
      </c>
      <c r="EUF16" s="154"/>
      <c r="EUG16" s="153" t="s">
        <v>71</v>
      </c>
      <c r="EUH16" s="154"/>
      <c r="EUI16" s="153" t="s">
        <v>71</v>
      </c>
      <c r="EUJ16" s="154"/>
      <c r="EUK16" s="153" t="s">
        <v>71</v>
      </c>
      <c r="EUL16" s="154"/>
      <c r="EUM16" s="153" t="s">
        <v>71</v>
      </c>
      <c r="EUN16" s="154"/>
      <c r="EUO16" s="153" t="s">
        <v>71</v>
      </c>
      <c r="EUP16" s="154"/>
      <c r="EUQ16" s="153" t="s">
        <v>71</v>
      </c>
      <c r="EUR16" s="154"/>
      <c r="EUS16" s="153" t="s">
        <v>71</v>
      </c>
      <c r="EUT16" s="154"/>
      <c r="EUU16" s="153" t="s">
        <v>71</v>
      </c>
      <c r="EUV16" s="154"/>
      <c r="EUW16" s="153" t="s">
        <v>71</v>
      </c>
      <c r="EUX16" s="154"/>
      <c r="EUY16" s="153" t="s">
        <v>71</v>
      </c>
      <c r="EUZ16" s="154"/>
      <c r="EVA16" s="153" t="s">
        <v>71</v>
      </c>
      <c r="EVB16" s="154"/>
      <c r="EVC16" s="153" t="s">
        <v>71</v>
      </c>
      <c r="EVD16" s="154"/>
      <c r="EVE16" s="153" t="s">
        <v>71</v>
      </c>
      <c r="EVF16" s="154"/>
      <c r="EVG16" s="153" t="s">
        <v>71</v>
      </c>
      <c r="EVH16" s="154"/>
      <c r="EVI16" s="153" t="s">
        <v>71</v>
      </c>
      <c r="EVJ16" s="154"/>
      <c r="EVK16" s="153" t="s">
        <v>71</v>
      </c>
      <c r="EVL16" s="154"/>
      <c r="EVM16" s="153" t="s">
        <v>71</v>
      </c>
      <c r="EVN16" s="154"/>
      <c r="EVO16" s="153" t="s">
        <v>71</v>
      </c>
      <c r="EVP16" s="154"/>
      <c r="EVQ16" s="153" t="s">
        <v>71</v>
      </c>
      <c r="EVR16" s="154"/>
      <c r="EVS16" s="153" t="s">
        <v>71</v>
      </c>
      <c r="EVT16" s="154"/>
      <c r="EVU16" s="153" t="s">
        <v>71</v>
      </c>
      <c r="EVV16" s="154"/>
      <c r="EVW16" s="153" t="s">
        <v>71</v>
      </c>
      <c r="EVX16" s="154"/>
      <c r="EVY16" s="153" t="s">
        <v>71</v>
      </c>
      <c r="EVZ16" s="154"/>
      <c r="EWA16" s="153" t="s">
        <v>71</v>
      </c>
      <c r="EWB16" s="154"/>
      <c r="EWC16" s="153" t="s">
        <v>71</v>
      </c>
      <c r="EWD16" s="154"/>
      <c r="EWE16" s="153" t="s">
        <v>71</v>
      </c>
      <c r="EWF16" s="154"/>
      <c r="EWG16" s="153" t="s">
        <v>71</v>
      </c>
      <c r="EWH16" s="154"/>
      <c r="EWI16" s="153" t="s">
        <v>71</v>
      </c>
      <c r="EWJ16" s="154"/>
      <c r="EWK16" s="153" t="s">
        <v>71</v>
      </c>
      <c r="EWL16" s="154"/>
      <c r="EWM16" s="153" t="s">
        <v>71</v>
      </c>
      <c r="EWN16" s="154"/>
      <c r="EWO16" s="153" t="s">
        <v>71</v>
      </c>
      <c r="EWP16" s="154"/>
      <c r="EWQ16" s="153" t="s">
        <v>71</v>
      </c>
      <c r="EWR16" s="154"/>
      <c r="EWS16" s="153" t="s">
        <v>71</v>
      </c>
      <c r="EWT16" s="154"/>
      <c r="EWU16" s="153" t="s">
        <v>71</v>
      </c>
      <c r="EWV16" s="154"/>
      <c r="EWW16" s="153" t="s">
        <v>71</v>
      </c>
      <c r="EWX16" s="154"/>
      <c r="EWY16" s="153" t="s">
        <v>71</v>
      </c>
      <c r="EWZ16" s="154"/>
      <c r="EXA16" s="153" t="s">
        <v>71</v>
      </c>
      <c r="EXB16" s="154"/>
      <c r="EXC16" s="153" t="s">
        <v>71</v>
      </c>
      <c r="EXD16" s="154"/>
      <c r="EXE16" s="153" t="s">
        <v>71</v>
      </c>
      <c r="EXF16" s="154"/>
      <c r="EXG16" s="153" t="s">
        <v>71</v>
      </c>
      <c r="EXH16" s="154"/>
      <c r="EXI16" s="153" t="s">
        <v>71</v>
      </c>
      <c r="EXJ16" s="154"/>
      <c r="EXK16" s="153" t="s">
        <v>71</v>
      </c>
      <c r="EXL16" s="154"/>
      <c r="EXM16" s="153" t="s">
        <v>71</v>
      </c>
      <c r="EXN16" s="154"/>
      <c r="EXO16" s="153" t="s">
        <v>71</v>
      </c>
      <c r="EXP16" s="154"/>
      <c r="EXQ16" s="153" t="s">
        <v>71</v>
      </c>
      <c r="EXR16" s="154"/>
      <c r="EXS16" s="153" t="s">
        <v>71</v>
      </c>
      <c r="EXT16" s="154"/>
      <c r="EXU16" s="153" t="s">
        <v>71</v>
      </c>
      <c r="EXV16" s="154"/>
      <c r="EXW16" s="153" t="s">
        <v>71</v>
      </c>
      <c r="EXX16" s="154"/>
      <c r="EXY16" s="153" t="s">
        <v>71</v>
      </c>
      <c r="EXZ16" s="154"/>
      <c r="EYA16" s="153" t="s">
        <v>71</v>
      </c>
      <c r="EYB16" s="154"/>
      <c r="EYC16" s="153" t="s">
        <v>71</v>
      </c>
      <c r="EYD16" s="154"/>
      <c r="EYE16" s="153" t="s">
        <v>71</v>
      </c>
      <c r="EYF16" s="154"/>
      <c r="EYG16" s="153" t="s">
        <v>71</v>
      </c>
      <c r="EYH16" s="154"/>
      <c r="EYI16" s="153" t="s">
        <v>71</v>
      </c>
      <c r="EYJ16" s="154"/>
      <c r="EYK16" s="153" t="s">
        <v>71</v>
      </c>
      <c r="EYL16" s="154"/>
      <c r="EYM16" s="153" t="s">
        <v>71</v>
      </c>
      <c r="EYN16" s="154"/>
      <c r="EYO16" s="153" t="s">
        <v>71</v>
      </c>
      <c r="EYP16" s="154"/>
      <c r="EYQ16" s="153" t="s">
        <v>71</v>
      </c>
      <c r="EYR16" s="154"/>
      <c r="EYS16" s="153" t="s">
        <v>71</v>
      </c>
      <c r="EYT16" s="154"/>
      <c r="EYU16" s="153" t="s">
        <v>71</v>
      </c>
      <c r="EYV16" s="154"/>
      <c r="EYW16" s="153" t="s">
        <v>71</v>
      </c>
      <c r="EYX16" s="154"/>
      <c r="EYY16" s="153" t="s">
        <v>71</v>
      </c>
      <c r="EYZ16" s="154"/>
      <c r="EZA16" s="153" t="s">
        <v>71</v>
      </c>
      <c r="EZB16" s="154"/>
      <c r="EZC16" s="153" t="s">
        <v>71</v>
      </c>
      <c r="EZD16" s="154"/>
      <c r="EZE16" s="153" t="s">
        <v>71</v>
      </c>
      <c r="EZF16" s="154"/>
      <c r="EZG16" s="153" t="s">
        <v>71</v>
      </c>
      <c r="EZH16" s="154"/>
      <c r="EZI16" s="153" t="s">
        <v>71</v>
      </c>
      <c r="EZJ16" s="154"/>
      <c r="EZK16" s="153" t="s">
        <v>71</v>
      </c>
      <c r="EZL16" s="154"/>
      <c r="EZM16" s="153" t="s">
        <v>71</v>
      </c>
      <c r="EZN16" s="154"/>
      <c r="EZO16" s="153" t="s">
        <v>71</v>
      </c>
      <c r="EZP16" s="154"/>
      <c r="EZQ16" s="153" t="s">
        <v>71</v>
      </c>
      <c r="EZR16" s="154"/>
      <c r="EZS16" s="153" t="s">
        <v>71</v>
      </c>
      <c r="EZT16" s="154"/>
      <c r="EZU16" s="153" t="s">
        <v>71</v>
      </c>
      <c r="EZV16" s="154"/>
      <c r="EZW16" s="153" t="s">
        <v>71</v>
      </c>
      <c r="EZX16" s="154"/>
      <c r="EZY16" s="153" t="s">
        <v>71</v>
      </c>
      <c r="EZZ16" s="154"/>
      <c r="FAA16" s="153" t="s">
        <v>71</v>
      </c>
      <c r="FAB16" s="154"/>
      <c r="FAC16" s="153" t="s">
        <v>71</v>
      </c>
      <c r="FAD16" s="154"/>
      <c r="FAE16" s="153" t="s">
        <v>71</v>
      </c>
      <c r="FAF16" s="154"/>
      <c r="FAG16" s="153" t="s">
        <v>71</v>
      </c>
      <c r="FAH16" s="154"/>
      <c r="FAI16" s="153" t="s">
        <v>71</v>
      </c>
      <c r="FAJ16" s="154"/>
      <c r="FAK16" s="153" t="s">
        <v>71</v>
      </c>
      <c r="FAL16" s="154"/>
      <c r="FAM16" s="153" t="s">
        <v>71</v>
      </c>
      <c r="FAN16" s="154"/>
      <c r="FAO16" s="153" t="s">
        <v>71</v>
      </c>
      <c r="FAP16" s="154"/>
      <c r="FAQ16" s="153" t="s">
        <v>71</v>
      </c>
      <c r="FAR16" s="154"/>
      <c r="FAS16" s="153" t="s">
        <v>71</v>
      </c>
      <c r="FAT16" s="154"/>
      <c r="FAU16" s="153" t="s">
        <v>71</v>
      </c>
      <c r="FAV16" s="154"/>
      <c r="FAW16" s="153" t="s">
        <v>71</v>
      </c>
      <c r="FAX16" s="154"/>
      <c r="FAY16" s="153" t="s">
        <v>71</v>
      </c>
      <c r="FAZ16" s="154"/>
      <c r="FBA16" s="153" t="s">
        <v>71</v>
      </c>
      <c r="FBB16" s="154"/>
      <c r="FBC16" s="153" t="s">
        <v>71</v>
      </c>
      <c r="FBD16" s="154"/>
      <c r="FBE16" s="153" t="s">
        <v>71</v>
      </c>
      <c r="FBF16" s="154"/>
      <c r="FBG16" s="153" t="s">
        <v>71</v>
      </c>
      <c r="FBH16" s="154"/>
      <c r="FBI16" s="153" t="s">
        <v>71</v>
      </c>
      <c r="FBJ16" s="154"/>
      <c r="FBK16" s="153" t="s">
        <v>71</v>
      </c>
      <c r="FBL16" s="154"/>
      <c r="FBM16" s="153" t="s">
        <v>71</v>
      </c>
      <c r="FBN16" s="154"/>
      <c r="FBO16" s="153" t="s">
        <v>71</v>
      </c>
      <c r="FBP16" s="154"/>
      <c r="FBQ16" s="153" t="s">
        <v>71</v>
      </c>
      <c r="FBR16" s="154"/>
      <c r="FBS16" s="153" t="s">
        <v>71</v>
      </c>
      <c r="FBT16" s="154"/>
      <c r="FBU16" s="153" t="s">
        <v>71</v>
      </c>
      <c r="FBV16" s="154"/>
      <c r="FBW16" s="153" t="s">
        <v>71</v>
      </c>
      <c r="FBX16" s="154"/>
      <c r="FBY16" s="153" t="s">
        <v>71</v>
      </c>
      <c r="FBZ16" s="154"/>
      <c r="FCA16" s="153" t="s">
        <v>71</v>
      </c>
      <c r="FCB16" s="154"/>
      <c r="FCC16" s="153" t="s">
        <v>71</v>
      </c>
      <c r="FCD16" s="154"/>
      <c r="FCE16" s="153" t="s">
        <v>71</v>
      </c>
      <c r="FCF16" s="154"/>
      <c r="FCG16" s="153" t="s">
        <v>71</v>
      </c>
      <c r="FCH16" s="154"/>
      <c r="FCI16" s="153" t="s">
        <v>71</v>
      </c>
      <c r="FCJ16" s="154"/>
      <c r="FCK16" s="153" t="s">
        <v>71</v>
      </c>
      <c r="FCL16" s="154"/>
      <c r="FCM16" s="153" t="s">
        <v>71</v>
      </c>
      <c r="FCN16" s="154"/>
      <c r="FCO16" s="153" t="s">
        <v>71</v>
      </c>
      <c r="FCP16" s="154"/>
      <c r="FCQ16" s="153" t="s">
        <v>71</v>
      </c>
      <c r="FCR16" s="154"/>
      <c r="FCS16" s="153" t="s">
        <v>71</v>
      </c>
      <c r="FCT16" s="154"/>
      <c r="FCU16" s="153" t="s">
        <v>71</v>
      </c>
      <c r="FCV16" s="154"/>
      <c r="FCW16" s="153" t="s">
        <v>71</v>
      </c>
      <c r="FCX16" s="154"/>
      <c r="FCY16" s="153" t="s">
        <v>71</v>
      </c>
      <c r="FCZ16" s="154"/>
      <c r="FDA16" s="153" t="s">
        <v>71</v>
      </c>
      <c r="FDB16" s="154"/>
      <c r="FDC16" s="153" t="s">
        <v>71</v>
      </c>
      <c r="FDD16" s="154"/>
      <c r="FDE16" s="153" t="s">
        <v>71</v>
      </c>
      <c r="FDF16" s="154"/>
      <c r="FDG16" s="153" t="s">
        <v>71</v>
      </c>
      <c r="FDH16" s="154"/>
      <c r="FDI16" s="153" t="s">
        <v>71</v>
      </c>
      <c r="FDJ16" s="154"/>
      <c r="FDK16" s="153" t="s">
        <v>71</v>
      </c>
      <c r="FDL16" s="154"/>
      <c r="FDM16" s="153" t="s">
        <v>71</v>
      </c>
      <c r="FDN16" s="154"/>
      <c r="FDO16" s="153" t="s">
        <v>71</v>
      </c>
      <c r="FDP16" s="154"/>
      <c r="FDQ16" s="153" t="s">
        <v>71</v>
      </c>
      <c r="FDR16" s="154"/>
      <c r="FDS16" s="153" t="s">
        <v>71</v>
      </c>
      <c r="FDT16" s="154"/>
      <c r="FDU16" s="153" t="s">
        <v>71</v>
      </c>
      <c r="FDV16" s="154"/>
      <c r="FDW16" s="153" t="s">
        <v>71</v>
      </c>
      <c r="FDX16" s="154"/>
      <c r="FDY16" s="153" t="s">
        <v>71</v>
      </c>
      <c r="FDZ16" s="154"/>
      <c r="FEA16" s="153" t="s">
        <v>71</v>
      </c>
      <c r="FEB16" s="154"/>
      <c r="FEC16" s="153" t="s">
        <v>71</v>
      </c>
      <c r="FED16" s="154"/>
      <c r="FEE16" s="153" t="s">
        <v>71</v>
      </c>
      <c r="FEF16" s="154"/>
      <c r="FEG16" s="153" t="s">
        <v>71</v>
      </c>
      <c r="FEH16" s="154"/>
      <c r="FEI16" s="153" t="s">
        <v>71</v>
      </c>
      <c r="FEJ16" s="154"/>
      <c r="FEK16" s="153" t="s">
        <v>71</v>
      </c>
      <c r="FEL16" s="154"/>
      <c r="FEM16" s="153" t="s">
        <v>71</v>
      </c>
      <c r="FEN16" s="154"/>
      <c r="FEO16" s="153" t="s">
        <v>71</v>
      </c>
      <c r="FEP16" s="154"/>
      <c r="FEQ16" s="153" t="s">
        <v>71</v>
      </c>
      <c r="FER16" s="154"/>
      <c r="FES16" s="153" t="s">
        <v>71</v>
      </c>
      <c r="FET16" s="154"/>
      <c r="FEU16" s="153" t="s">
        <v>71</v>
      </c>
      <c r="FEV16" s="154"/>
      <c r="FEW16" s="153" t="s">
        <v>71</v>
      </c>
      <c r="FEX16" s="154"/>
      <c r="FEY16" s="153" t="s">
        <v>71</v>
      </c>
      <c r="FEZ16" s="154"/>
      <c r="FFA16" s="153" t="s">
        <v>71</v>
      </c>
      <c r="FFB16" s="154"/>
      <c r="FFC16" s="153" t="s">
        <v>71</v>
      </c>
      <c r="FFD16" s="154"/>
      <c r="FFE16" s="153" t="s">
        <v>71</v>
      </c>
      <c r="FFF16" s="154"/>
      <c r="FFG16" s="153" t="s">
        <v>71</v>
      </c>
      <c r="FFH16" s="154"/>
      <c r="FFI16" s="153" t="s">
        <v>71</v>
      </c>
      <c r="FFJ16" s="154"/>
      <c r="FFK16" s="153" t="s">
        <v>71</v>
      </c>
      <c r="FFL16" s="154"/>
      <c r="FFM16" s="153" t="s">
        <v>71</v>
      </c>
      <c r="FFN16" s="154"/>
      <c r="FFO16" s="153" t="s">
        <v>71</v>
      </c>
      <c r="FFP16" s="154"/>
      <c r="FFQ16" s="153" t="s">
        <v>71</v>
      </c>
      <c r="FFR16" s="154"/>
      <c r="FFS16" s="153" t="s">
        <v>71</v>
      </c>
      <c r="FFT16" s="154"/>
      <c r="FFU16" s="153" t="s">
        <v>71</v>
      </c>
      <c r="FFV16" s="154"/>
      <c r="FFW16" s="153" t="s">
        <v>71</v>
      </c>
      <c r="FFX16" s="154"/>
      <c r="FFY16" s="153" t="s">
        <v>71</v>
      </c>
      <c r="FFZ16" s="154"/>
      <c r="FGA16" s="153" t="s">
        <v>71</v>
      </c>
      <c r="FGB16" s="154"/>
      <c r="FGC16" s="153" t="s">
        <v>71</v>
      </c>
      <c r="FGD16" s="154"/>
      <c r="FGE16" s="153" t="s">
        <v>71</v>
      </c>
      <c r="FGF16" s="154"/>
      <c r="FGG16" s="153" t="s">
        <v>71</v>
      </c>
      <c r="FGH16" s="154"/>
      <c r="FGI16" s="153" t="s">
        <v>71</v>
      </c>
      <c r="FGJ16" s="154"/>
      <c r="FGK16" s="153" t="s">
        <v>71</v>
      </c>
      <c r="FGL16" s="154"/>
      <c r="FGM16" s="153" t="s">
        <v>71</v>
      </c>
      <c r="FGN16" s="154"/>
      <c r="FGO16" s="153" t="s">
        <v>71</v>
      </c>
      <c r="FGP16" s="154"/>
      <c r="FGQ16" s="153" t="s">
        <v>71</v>
      </c>
      <c r="FGR16" s="154"/>
      <c r="FGS16" s="153" t="s">
        <v>71</v>
      </c>
      <c r="FGT16" s="154"/>
      <c r="FGU16" s="153" t="s">
        <v>71</v>
      </c>
      <c r="FGV16" s="154"/>
      <c r="FGW16" s="153" t="s">
        <v>71</v>
      </c>
      <c r="FGX16" s="154"/>
      <c r="FGY16" s="153" t="s">
        <v>71</v>
      </c>
      <c r="FGZ16" s="154"/>
      <c r="FHA16" s="153" t="s">
        <v>71</v>
      </c>
      <c r="FHB16" s="154"/>
      <c r="FHC16" s="153" t="s">
        <v>71</v>
      </c>
      <c r="FHD16" s="154"/>
      <c r="FHE16" s="153" t="s">
        <v>71</v>
      </c>
      <c r="FHF16" s="154"/>
      <c r="FHG16" s="153" t="s">
        <v>71</v>
      </c>
      <c r="FHH16" s="154"/>
      <c r="FHI16" s="153" t="s">
        <v>71</v>
      </c>
      <c r="FHJ16" s="154"/>
      <c r="FHK16" s="153" t="s">
        <v>71</v>
      </c>
      <c r="FHL16" s="154"/>
      <c r="FHM16" s="153" t="s">
        <v>71</v>
      </c>
      <c r="FHN16" s="154"/>
      <c r="FHO16" s="153" t="s">
        <v>71</v>
      </c>
      <c r="FHP16" s="154"/>
      <c r="FHQ16" s="153" t="s">
        <v>71</v>
      </c>
      <c r="FHR16" s="154"/>
      <c r="FHS16" s="153" t="s">
        <v>71</v>
      </c>
      <c r="FHT16" s="154"/>
      <c r="FHU16" s="153" t="s">
        <v>71</v>
      </c>
      <c r="FHV16" s="154"/>
      <c r="FHW16" s="153" t="s">
        <v>71</v>
      </c>
      <c r="FHX16" s="154"/>
      <c r="FHY16" s="153" t="s">
        <v>71</v>
      </c>
      <c r="FHZ16" s="154"/>
      <c r="FIA16" s="153" t="s">
        <v>71</v>
      </c>
      <c r="FIB16" s="154"/>
      <c r="FIC16" s="153" t="s">
        <v>71</v>
      </c>
      <c r="FID16" s="154"/>
      <c r="FIE16" s="153" t="s">
        <v>71</v>
      </c>
      <c r="FIF16" s="154"/>
      <c r="FIG16" s="153" t="s">
        <v>71</v>
      </c>
      <c r="FIH16" s="154"/>
      <c r="FII16" s="153" t="s">
        <v>71</v>
      </c>
      <c r="FIJ16" s="154"/>
      <c r="FIK16" s="153" t="s">
        <v>71</v>
      </c>
      <c r="FIL16" s="154"/>
      <c r="FIM16" s="153" t="s">
        <v>71</v>
      </c>
      <c r="FIN16" s="154"/>
      <c r="FIO16" s="153" t="s">
        <v>71</v>
      </c>
      <c r="FIP16" s="154"/>
      <c r="FIQ16" s="153" t="s">
        <v>71</v>
      </c>
      <c r="FIR16" s="154"/>
      <c r="FIS16" s="153" t="s">
        <v>71</v>
      </c>
      <c r="FIT16" s="154"/>
      <c r="FIU16" s="153" t="s">
        <v>71</v>
      </c>
      <c r="FIV16" s="154"/>
      <c r="FIW16" s="153" t="s">
        <v>71</v>
      </c>
      <c r="FIX16" s="154"/>
      <c r="FIY16" s="153" t="s">
        <v>71</v>
      </c>
      <c r="FIZ16" s="154"/>
      <c r="FJA16" s="153" t="s">
        <v>71</v>
      </c>
      <c r="FJB16" s="154"/>
      <c r="FJC16" s="153" t="s">
        <v>71</v>
      </c>
      <c r="FJD16" s="154"/>
      <c r="FJE16" s="153" t="s">
        <v>71</v>
      </c>
      <c r="FJF16" s="154"/>
      <c r="FJG16" s="153" t="s">
        <v>71</v>
      </c>
      <c r="FJH16" s="154"/>
      <c r="FJI16" s="153" t="s">
        <v>71</v>
      </c>
      <c r="FJJ16" s="154"/>
      <c r="FJK16" s="153" t="s">
        <v>71</v>
      </c>
      <c r="FJL16" s="154"/>
      <c r="FJM16" s="153" t="s">
        <v>71</v>
      </c>
      <c r="FJN16" s="154"/>
      <c r="FJO16" s="153" t="s">
        <v>71</v>
      </c>
      <c r="FJP16" s="154"/>
      <c r="FJQ16" s="153" t="s">
        <v>71</v>
      </c>
      <c r="FJR16" s="154"/>
      <c r="FJS16" s="153" t="s">
        <v>71</v>
      </c>
      <c r="FJT16" s="154"/>
      <c r="FJU16" s="153" t="s">
        <v>71</v>
      </c>
      <c r="FJV16" s="154"/>
      <c r="FJW16" s="153" t="s">
        <v>71</v>
      </c>
      <c r="FJX16" s="154"/>
      <c r="FJY16" s="153" t="s">
        <v>71</v>
      </c>
      <c r="FJZ16" s="154"/>
      <c r="FKA16" s="153" t="s">
        <v>71</v>
      </c>
      <c r="FKB16" s="154"/>
      <c r="FKC16" s="153" t="s">
        <v>71</v>
      </c>
      <c r="FKD16" s="154"/>
      <c r="FKE16" s="153" t="s">
        <v>71</v>
      </c>
      <c r="FKF16" s="154"/>
      <c r="FKG16" s="153" t="s">
        <v>71</v>
      </c>
      <c r="FKH16" s="154"/>
      <c r="FKI16" s="153" t="s">
        <v>71</v>
      </c>
      <c r="FKJ16" s="154"/>
      <c r="FKK16" s="153" t="s">
        <v>71</v>
      </c>
      <c r="FKL16" s="154"/>
      <c r="FKM16" s="153" t="s">
        <v>71</v>
      </c>
      <c r="FKN16" s="154"/>
      <c r="FKO16" s="153" t="s">
        <v>71</v>
      </c>
      <c r="FKP16" s="154"/>
      <c r="FKQ16" s="153" t="s">
        <v>71</v>
      </c>
      <c r="FKR16" s="154"/>
      <c r="FKS16" s="153" t="s">
        <v>71</v>
      </c>
      <c r="FKT16" s="154"/>
      <c r="FKU16" s="153" t="s">
        <v>71</v>
      </c>
      <c r="FKV16" s="154"/>
      <c r="FKW16" s="153" t="s">
        <v>71</v>
      </c>
      <c r="FKX16" s="154"/>
      <c r="FKY16" s="153" t="s">
        <v>71</v>
      </c>
      <c r="FKZ16" s="154"/>
      <c r="FLA16" s="153" t="s">
        <v>71</v>
      </c>
      <c r="FLB16" s="154"/>
      <c r="FLC16" s="153" t="s">
        <v>71</v>
      </c>
      <c r="FLD16" s="154"/>
      <c r="FLE16" s="153" t="s">
        <v>71</v>
      </c>
      <c r="FLF16" s="154"/>
      <c r="FLG16" s="153" t="s">
        <v>71</v>
      </c>
      <c r="FLH16" s="154"/>
      <c r="FLI16" s="153" t="s">
        <v>71</v>
      </c>
      <c r="FLJ16" s="154"/>
      <c r="FLK16" s="153" t="s">
        <v>71</v>
      </c>
      <c r="FLL16" s="154"/>
      <c r="FLM16" s="153" t="s">
        <v>71</v>
      </c>
      <c r="FLN16" s="154"/>
      <c r="FLO16" s="153" t="s">
        <v>71</v>
      </c>
      <c r="FLP16" s="154"/>
      <c r="FLQ16" s="153" t="s">
        <v>71</v>
      </c>
      <c r="FLR16" s="154"/>
      <c r="FLS16" s="153" t="s">
        <v>71</v>
      </c>
      <c r="FLT16" s="154"/>
      <c r="FLU16" s="153" t="s">
        <v>71</v>
      </c>
      <c r="FLV16" s="154"/>
      <c r="FLW16" s="153" t="s">
        <v>71</v>
      </c>
      <c r="FLX16" s="154"/>
      <c r="FLY16" s="153" t="s">
        <v>71</v>
      </c>
      <c r="FLZ16" s="154"/>
      <c r="FMA16" s="153" t="s">
        <v>71</v>
      </c>
      <c r="FMB16" s="154"/>
      <c r="FMC16" s="153" t="s">
        <v>71</v>
      </c>
      <c r="FMD16" s="154"/>
      <c r="FME16" s="153" t="s">
        <v>71</v>
      </c>
      <c r="FMF16" s="154"/>
      <c r="FMG16" s="153" t="s">
        <v>71</v>
      </c>
      <c r="FMH16" s="154"/>
      <c r="FMI16" s="153" t="s">
        <v>71</v>
      </c>
      <c r="FMJ16" s="154"/>
      <c r="FMK16" s="153" t="s">
        <v>71</v>
      </c>
      <c r="FML16" s="154"/>
      <c r="FMM16" s="153" t="s">
        <v>71</v>
      </c>
      <c r="FMN16" s="154"/>
      <c r="FMO16" s="153" t="s">
        <v>71</v>
      </c>
      <c r="FMP16" s="154"/>
      <c r="FMQ16" s="153" t="s">
        <v>71</v>
      </c>
      <c r="FMR16" s="154"/>
      <c r="FMS16" s="153" t="s">
        <v>71</v>
      </c>
      <c r="FMT16" s="154"/>
      <c r="FMU16" s="153" t="s">
        <v>71</v>
      </c>
      <c r="FMV16" s="154"/>
      <c r="FMW16" s="153" t="s">
        <v>71</v>
      </c>
      <c r="FMX16" s="154"/>
      <c r="FMY16" s="153" t="s">
        <v>71</v>
      </c>
      <c r="FMZ16" s="154"/>
      <c r="FNA16" s="153" t="s">
        <v>71</v>
      </c>
      <c r="FNB16" s="154"/>
      <c r="FNC16" s="153" t="s">
        <v>71</v>
      </c>
      <c r="FND16" s="154"/>
      <c r="FNE16" s="153" t="s">
        <v>71</v>
      </c>
      <c r="FNF16" s="154"/>
      <c r="FNG16" s="153" t="s">
        <v>71</v>
      </c>
      <c r="FNH16" s="154"/>
      <c r="FNI16" s="153" t="s">
        <v>71</v>
      </c>
      <c r="FNJ16" s="154"/>
      <c r="FNK16" s="153" t="s">
        <v>71</v>
      </c>
      <c r="FNL16" s="154"/>
      <c r="FNM16" s="153" t="s">
        <v>71</v>
      </c>
      <c r="FNN16" s="154"/>
      <c r="FNO16" s="153" t="s">
        <v>71</v>
      </c>
      <c r="FNP16" s="154"/>
      <c r="FNQ16" s="153" t="s">
        <v>71</v>
      </c>
      <c r="FNR16" s="154"/>
      <c r="FNS16" s="153" t="s">
        <v>71</v>
      </c>
      <c r="FNT16" s="154"/>
      <c r="FNU16" s="153" t="s">
        <v>71</v>
      </c>
      <c r="FNV16" s="154"/>
      <c r="FNW16" s="153" t="s">
        <v>71</v>
      </c>
      <c r="FNX16" s="154"/>
      <c r="FNY16" s="153" t="s">
        <v>71</v>
      </c>
      <c r="FNZ16" s="154"/>
      <c r="FOA16" s="153" t="s">
        <v>71</v>
      </c>
      <c r="FOB16" s="154"/>
      <c r="FOC16" s="153" t="s">
        <v>71</v>
      </c>
      <c r="FOD16" s="154"/>
      <c r="FOE16" s="153" t="s">
        <v>71</v>
      </c>
      <c r="FOF16" s="154"/>
      <c r="FOG16" s="153" t="s">
        <v>71</v>
      </c>
      <c r="FOH16" s="154"/>
      <c r="FOI16" s="153" t="s">
        <v>71</v>
      </c>
      <c r="FOJ16" s="154"/>
      <c r="FOK16" s="153" t="s">
        <v>71</v>
      </c>
      <c r="FOL16" s="154"/>
      <c r="FOM16" s="153" t="s">
        <v>71</v>
      </c>
      <c r="FON16" s="154"/>
      <c r="FOO16" s="153" t="s">
        <v>71</v>
      </c>
      <c r="FOP16" s="154"/>
      <c r="FOQ16" s="153" t="s">
        <v>71</v>
      </c>
      <c r="FOR16" s="154"/>
      <c r="FOS16" s="153" t="s">
        <v>71</v>
      </c>
      <c r="FOT16" s="154"/>
      <c r="FOU16" s="153" t="s">
        <v>71</v>
      </c>
      <c r="FOV16" s="154"/>
      <c r="FOW16" s="153" t="s">
        <v>71</v>
      </c>
      <c r="FOX16" s="154"/>
      <c r="FOY16" s="153" t="s">
        <v>71</v>
      </c>
      <c r="FOZ16" s="154"/>
      <c r="FPA16" s="153" t="s">
        <v>71</v>
      </c>
      <c r="FPB16" s="154"/>
      <c r="FPC16" s="153" t="s">
        <v>71</v>
      </c>
      <c r="FPD16" s="154"/>
      <c r="FPE16" s="153" t="s">
        <v>71</v>
      </c>
      <c r="FPF16" s="154"/>
      <c r="FPG16" s="153" t="s">
        <v>71</v>
      </c>
      <c r="FPH16" s="154"/>
      <c r="FPI16" s="153" t="s">
        <v>71</v>
      </c>
      <c r="FPJ16" s="154"/>
      <c r="FPK16" s="153" t="s">
        <v>71</v>
      </c>
      <c r="FPL16" s="154"/>
      <c r="FPM16" s="153" t="s">
        <v>71</v>
      </c>
      <c r="FPN16" s="154"/>
      <c r="FPO16" s="153" t="s">
        <v>71</v>
      </c>
      <c r="FPP16" s="154"/>
      <c r="FPQ16" s="153" t="s">
        <v>71</v>
      </c>
      <c r="FPR16" s="154"/>
      <c r="FPS16" s="153" t="s">
        <v>71</v>
      </c>
      <c r="FPT16" s="154"/>
      <c r="FPU16" s="153" t="s">
        <v>71</v>
      </c>
      <c r="FPV16" s="154"/>
      <c r="FPW16" s="153" t="s">
        <v>71</v>
      </c>
      <c r="FPX16" s="154"/>
      <c r="FPY16" s="153" t="s">
        <v>71</v>
      </c>
      <c r="FPZ16" s="154"/>
      <c r="FQA16" s="153" t="s">
        <v>71</v>
      </c>
      <c r="FQB16" s="154"/>
      <c r="FQC16" s="153" t="s">
        <v>71</v>
      </c>
      <c r="FQD16" s="154"/>
      <c r="FQE16" s="153" t="s">
        <v>71</v>
      </c>
      <c r="FQF16" s="154"/>
      <c r="FQG16" s="153" t="s">
        <v>71</v>
      </c>
      <c r="FQH16" s="154"/>
      <c r="FQI16" s="153" t="s">
        <v>71</v>
      </c>
      <c r="FQJ16" s="154"/>
      <c r="FQK16" s="153" t="s">
        <v>71</v>
      </c>
      <c r="FQL16" s="154"/>
      <c r="FQM16" s="153" t="s">
        <v>71</v>
      </c>
      <c r="FQN16" s="154"/>
      <c r="FQO16" s="153" t="s">
        <v>71</v>
      </c>
      <c r="FQP16" s="154"/>
      <c r="FQQ16" s="153" t="s">
        <v>71</v>
      </c>
      <c r="FQR16" s="154"/>
      <c r="FQS16" s="153" t="s">
        <v>71</v>
      </c>
      <c r="FQT16" s="154"/>
      <c r="FQU16" s="153" t="s">
        <v>71</v>
      </c>
      <c r="FQV16" s="154"/>
      <c r="FQW16" s="153" t="s">
        <v>71</v>
      </c>
      <c r="FQX16" s="154"/>
      <c r="FQY16" s="153" t="s">
        <v>71</v>
      </c>
      <c r="FQZ16" s="154"/>
      <c r="FRA16" s="153" t="s">
        <v>71</v>
      </c>
      <c r="FRB16" s="154"/>
      <c r="FRC16" s="153" t="s">
        <v>71</v>
      </c>
      <c r="FRD16" s="154"/>
      <c r="FRE16" s="153" t="s">
        <v>71</v>
      </c>
      <c r="FRF16" s="154"/>
      <c r="FRG16" s="153" t="s">
        <v>71</v>
      </c>
      <c r="FRH16" s="154"/>
      <c r="FRI16" s="153" t="s">
        <v>71</v>
      </c>
      <c r="FRJ16" s="154"/>
      <c r="FRK16" s="153" t="s">
        <v>71</v>
      </c>
      <c r="FRL16" s="154"/>
      <c r="FRM16" s="153" t="s">
        <v>71</v>
      </c>
      <c r="FRN16" s="154"/>
      <c r="FRO16" s="153" t="s">
        <v>71</v>
      </c>
      <c r="FRP16" s="154"/>
      <c r="FRQ16" s="153" t="s">
        <v>71</v>
      </c>
      <c r="FRR16" s="154"/>
      <c r="FRS16" s="153" t="s">
        <v>71</v>
      </c>
      <c r="FRT16" s="154"/>
      <c r="FRU16" s="153" t="s">
        <v>71</v>
      </c>
      <c r="FRV16" s="154"/>
      <c r="FRW16" s="153" t="s">
        <v>71</v>
      </c>
      <c r="FRX16" s="154"/>
      <c r="FRY16" s="153" t="s">
        <v>71</v>
      </c>
      <c r="FRZ16" s="154"/>
      <c r="FSA16" s="153" t="s">
        <v>71</v>
      </c>
      <c r="FSB16" s="154"/>
      <c r="FSC16" s="153" t="s">
        <v>71</v>
      </c>
      <c r="FSD16" s="154"/>
      <c r="FSE16" s="153" t="s">
        <v>71</v>
      </c>
      <c r="FSF16" s="154"/>
      <c r="FSG16" s="153" t="s">
        <v>71</v>
      </c>
      <c r="FSH16" s="154"/>
      <c r="FSI16" s="153" t="s">
        <v>71</v>
      </c>
      <c r="FSJ16" s="154"/>
      <c r="FSK16" s="153" t="s">
        <v>71</v>
      </c>
      <c r="FSL16" s="154"/>
      <c r="FSM16" s="153" t="s">
        <v>71</v>
      </c>
      <c r="FSN16" s="154"/>
      <c r="FSO16" s="153" t="s">
        <v>71</v>
      </c>
      <c r="FSP16" s="154"/>
      <c r="FSQ16" s="153" t="s">
        <v>71</v>
      </c>
      <c r="FSR16" s="154"/>
      <c r="FSS16" s="153" t="s">
        <v>71</v>
      </c>
      <c r="FST16" s="154"/>
      <c r="FSU16" s="153" t="s">
        <v>71</v>
      </c>
      <c r="FSV16" s="154"/>
      <c r="FSW16" s="153" t="s">
        <v>71</v>
      </c>
      <c r="FSX16" s="154"/>
      <c r="FSY16" s="153" t="s">
        <v>71</v>
      </c>
      <c r="FSZ16" s="154"/>
      <c r="FTA16" s="153" t="s">
        <v>71</v>
      </c>
      <c r="FTB16" s="154"/>
      <c r="FTC16" s="153" t="s">
        <v>71</v>
      </c>
      <c r="FTD16" s="154"/>
      <c r="FTE16" s="153" t="s">
        <v>71</v>
      </c>
      <c r="FTF16" s="154"/>
      <c r="FTG16" s="153" t="s">
        <v>71</v>
      </c>
      <c r="FTH16" s="154"/>
      <c r="FTI16" s="153" t="s">
        <v>71</v>
      </c>
      <c r="FTJ16" s="154"/>
      <c r="FTK16" s="153" t="s">
        <v>71</v>
      </c>
      <c r="FTL16" s="154"/>
      <c r="FTM16" s="153" t="s">
        <v>71</v>
      </c>
      <c r="FTN16" s="154"/>
      <c r="FTO16" s="153" t="s">
        <v>71</v>
      </c>
      <c r="FTP16" s="154"/>
      <c r="FTQ16" s="153" t="s">
        <v>71</v>
      </c>
      <c r="FTR16" s="154"/>
      <c r="FTS16" s="153" t="s">
        <v>71</v>
      </c>
      <c r="FTT16" s="154"/>
      <c r="FTU16" s="153" t="s">
        <v>71</v>
      </c>
      <c r="FTV16" s="154"/>
      <c r="FTW16" s="153" t="s">
        <v>71</v>
      </c>
      <c r="FTX16" s="154"/>
      <c r="FTY16" s="153" t="s">
        <v>71</v>
      </c>
      <c r="FTZ16" s="154"/>
      <c r="FUA16" s="153" t="s">
        <v>71</v>
      </c>
      <c r="FUB16" s="154"/>
      <c r="FUC16" s="153" t="s">
        <v>71</v>
      </c>
      <c r="FUD16" s="154"/>
      <c r="FUE16" s="153" t="s">
        <v>71</v>
      </c>
      <c r="FUF16" s="154"/>
      <c r="FUG16" s="153" t="s">
        <v>71</v>
      </c>
      <c r="FUH16" s="154"/>
      <c r="FUI16" s="153" t="s">
        <v>71</v>
      </c>
      <c r="FUJ16" s="154"/>
      <c r="FUK16" s="153" t="s">
        <v>71</v>
      </c>
      <c r="FUL16" s="154"/>
      <c r="FUM16" s="153" t="s">
        <v>71</v>
      </c>
      <c r="FUN16" s="154"/>
      <c r="FUO16" s="153" t="s">
        <v>71</v>
      </c>
      <c r="FUP16" s="154"/>
      <c r="FUQ16" s="153" t="s">
        <v>71</v>
      </c>
      <c r="FUR16" s="154"/>
      <c r="FUS16" s="153" t="s">
        <v>71</v>
      </c>
      <c r="FUT16" s="154"/>
      <c r="FUU16" s="153" t="s">
        <v>71</v>
      </c>
      <c r="FUV16" s="154"/>
      <c r="FUW16" s="153" t="s">
        <v>71</v>
      </c>
      <c r="FUX16" s="154"/>
      <c r="FUY16" s="153" t="s">
        <v>71</v>
      </c>
      <c r="FUZ16" s="154"/>
      <c r="FVA16" s="153" t="s">
        <v>71</v>
      </c>
      <c r="FVB16" s="154"/>
      <c r="FVC16" s="153" t="s">
        <v>71</v>
      </c>
      <c r="FVD16" s="154"/>
      <c r="FVE16" s="153" t="s">
        <v>71</v>
      </c>
      <c r="FVF16" s="154"/>
      <c r="FVG16" s="153" t="s">
        <v>71</v>
      </c>
      <c r="FVH16" s="154"/>
      <c r="FVI16" s="153" t="s">
        <v>71</v>
      </c>
      <c r="FVJ16" s="154"/>
      <c r="FVK16" s="153" t="s">
        <v>71</v>
      </c>
      <c r="FVL16" s="154"/>
      <c r="FVM16" s="153" t="s">
        <v>71</v>
      </c>
      <c r="FVN16" s="154"/>
      <c r="FVO16" s="153" t="s">
        <v>71</v>
      </c>
      <c r="FVP16" s="154"/>
      <c r="FVQ16" s="153" t="s">
        <v>71</v>
      </c>
      <c r="FVR16" s="154"/>
      <c r="FVS16" s="153" t="s">
        <v>71</v>
      </c>
      <c r="FVT16" s="154"/>
      <c r="FVU16" s="153" t="s">
        <v>71</v>
      </c>
      <c r="FVV16" s="154"/>
      <c r="FVW16" s="153" t="s">
        <v>71</v>
      </c>
      <c r="FVX16" s="154"/>
      <c r="FVY16" s="153" t="s">
        <v>71</v>
      </c>
      <c r="FVZ16" s="154"/>
      <c r="FWA16" s="153" t="s">
        <v>71</v>
      </c>
      <c r="FWB16" s="154"/>
      <c r="FWC16" s="153" t="s">
        <v>71</v>
      </c>
      <c r="FWD16" s="154"/>
      <c r="FWE16" s="153" t="s">
        <v>71</v>
      </c>
      <c r="FWF16" s="154"/>
      <c r="FWG16" s="153" t="s">
        <v>71</v>
      </c>
      <c r="FWH16" s="154"/>
      <c r="FWI16" s="153" t="s">
        <v>71</v>
      </c>
      <c r="FWJ16" s="154"/>
      <c r="FWK16" s="153" t="s">
        <v>71</v>
      </c>
      <c r="FWL16" s="154"/>
      <c r="FWM16" s="153" t="s">
        <v>71</v>
      </c>
      <c r="FWN16" s="154"/>
      <c r="FWO16" s="153" t="s">
        <v>71</v>
      </c>
      <c r="FWP16" s="154"/>
      <c r="FWQ16" s="153" t="s">
        <v>71</v>
      </c>
      <c r="FWR16" s="154"/>
      <c r="FWS16" s="153" t="s">
        <v>71</v>
      </c>
      <c r="FWT16" s="154"/>
      <c r="FWU16" s="153" t="s">
        <v>71</v>
      </c>
      <c r="FWV16" s="154"/>
      <c r="FWW16" s="153" t="s">
        <v>71</v>
      </c>
      <c r="FWX16" s="154"/>
      <c r="FWY16" s="153" t="s">
        <v>71</v>
      </c>
      <c r="FWZ16" s="154"/>
      <c r="FXA16" s="153" t="s">
        <v>71</v>
      </c>
      <c r="FXB16" s="154"/>
      <c r="FXC16" s="153" t="s">
        <v>71</v>
      </c>
      <c r="FXD16" s="154"/>
      <c r="FXE16" s="153" t="s">
        <v>71</v>
      </c>
      <c r="FXF16" s="154"/>
      <c r="FXG16" s="153" t="s">
        <v>71</v>
      </c>
      <c r="FXH16" s="154"/>
      <c r="FXI16" s="153" t="s">
        <v>71</v>
      </c>
      <c r="FXJ16" s="154"/>
      <c r="FXK16" s="153" t="s">
        <v>71</v>
      </c>
      <c r="FXL16" s="154"/>
      <c r="FXM16" s="153" t="s">
        <v>71</v>
      </c>
      <c r="FXN16" s="154"/>
      <c r="FXO16" s="153" t="s">
        <v>71</v>
      </c>
      <c r="FXP16" s="154"/>
      <c r="FXQ16" s="153" t="s">
        <v>71</v>
      </c>
      <c r="FXR16" s="154"/>
      <c r="FXS16" s="153" t="s">
        <v>71</v>
      </c>
      <c r="FXT16" s="154"/>
      <c r="FXU16" s="153" t="s">
        <v>71</v>
      </c>
      <c r="FXV16" s="154"/>
      <c r="FXW16" s="153" t="s">
        <v>71</v>
      </c>
      <c r="FXX16" s="154"/>
      <c r="FXY16" s="153" t="s">
        <v>71</v>
      </c>
      <c r="FXZ16" s="154"/>
      <c r="FYA16" s="153" t="s">
        <v>71</v>
      </c>
      <c r="FYB16" s="154"/>
      <c r="FYC16" s="153" t="s">
        <v>71</v>
      </c>
      <c r="FYD16" s="154"/>
      <c r="FYE16" s="153" t="s">
        <v>71</v>
      </c>
      <c r="FYF16" s="154"/>
      <c r="FYG16" s="153" t="s">
        <v>71</v>
      </c>
      <c r="FYH16" s="154"/>
      <c r="FYI16" s="153" t="s">
        <v>71</v>
      </c>
      <c r="FYJ16" s="154"/>
      <c r="FYK16" s="153" t="s">
        <v>71</v>
      </c>
      <c r="FYL16" s="154"/>
      <c r="FYM16" s="153" t="s">
        <v>71</v>
      </c>
      <c r="FYN16" s="154"/>
      <c r="FYO16" s="153" t="s">
        <v>71</v>
      </c>
      <c r="FYP16" s="154"/>
      <c r="FYQ16" s="153" t="s">
        <v>71</v>
      </c>
      <c r="FYR16" s="154"/>
      <c r="FYS16" s="153" t="s">
        <v>71</v>
      </c>
      <c r="FYT16" s="154"/>
      <c r="FYU16" s="153" t="s">
        <v>71</v>
      </c>
      <c r="FYV16" s="154"/>
      <c r="FYW16" s="153" t="s">
        <v>71</v>
      </c>
      <c r="FYX16" s="154"/>
      <c r="FYY16" s="153" t="s">
        <v>71</v>
      </c>
      <c r="FYZ16" s="154"/>
      <c r="FZA16" s="153" t="s">
        <v>71</v>
      </c>
      <c r="FZB16" s="154"/>
      <c r="FZC16" s="153" t="s">
        <v>71</v>
      </c>
      <c r="FZD16" s="154"/>
      <c r="FZE16" s="153" t="s">
        <v>71</v>
      </c>
      <c r="FZF16" s="154"/>
      <c r="FZG16" s="153" t="s">
        <v>71</v>
      </c>
      <c r="FZH16" s="154"/>
      <c r="FZI16" s="153" t="s">
        <v>71</v>
      </c>
      <c r="FZJ16" s="154"/>
      <c r="FZK16" s="153" t="s">
        <v>71</v>
      </c>
      <c r="FZL16" s="154"/>
      <c r="FZM16" s="153" t="s">
        <v>71</v>
      </c>
      <c r="FZN16" s="154"/>
      <c r="FZO16" s="153" t="s">
        <v>71</v>
      </c>
      <c r="FZP16" s="154"/>
      <c r="FZQ16" s="153" t="s">
        <v>71</v>
      </c>
      <c r="FZR16" s="154"/>
      <c r="FZS16" s="153" t="s">
        <v>71</v>
      </c>
      <c r="FZT16" s="154"/>
      <c r="FZU16" s="153" t="s">
        <v>71</v>
      </c>
      <c r="FZV16" s="154"/>
      <c r="FZW16" s="153" t="s">
        <v>71</v>
      </c>
      <c r="FZX16" s="154"/>
      <c r="FZY16" s="153" t="s">
        <v>71</v>
      </c>
      <c r="FZZ16" s="154"/>
      <c r="GAA16" s="153" t="s">
        <v>71</v>
      </c>
      <c r="GAB16" s="154"/>
      <c r="GAC16" s="153" t="s">
        <v>71</v>
      </c>
      <c r="GAD16" s="154"/>
      <c r="GAE16" s="153" t="s">
        <v>71</v>
      </c>
      <c r="GAF16" s="154"/>
      <c r="GAG16" s="153" t="s">
        <v>71</v>
      </c>
      <c r="GAH16" s="154"/>
      <c r="GAI16" s="153" t="s">
        <v>71</v>
      </c>
      <c r="GAJ16" s="154"/>
      <c r="GAK16" s="153" t="s">
        <v>71</v>
      </c>
      <c r="GAL16" s="154"/>
      <c r="GAM16" s="153" t="s">
        <v>71</v>
      </c>
      <c r="GAN16" s="154"/>
      <c r="GAO16" s="153" t="s">
        <v>71</v>
      </c>
      <c r="GAP16" s="154"/>
      <c r="GAQ16" s="153" t="s">
        <v>71</v>
      </c>
      <c r="GAR16" s="154"/>
      <c r="GAS16" s="153" t="s">
        <v>71</v>
      </c>
      <c r="GAT16" s="154"/>
      <c r="GAU16" s="153" t="s">
        <v>71</v>
      </c>
      <c r="GAV16" s="154"/>
      <c r="GAW16" s="153" t="s">
        <v>71</v>
      </c>
      <c r="GAX16" s="154"/>
      <c r="GAY16" s="153" t="s">
        <v>71</v>
      </c>
      <c r="GAZ16" s="154"/>
      <c r="GBA16" s="153" t="s">
        <v>71</v>
      </c>
      <c r="GBB16" s="154"/>
      <c r="GBC16" s="153" t="s">
        <v>71</v>
      </c>
      <c r="GBD16" s="154"/>
      <c r="GBE16" s="153" t="s">
        <v>71</v>
      </c>
      <c r="GBF16" s="154"/>
      <c r="GBG16" s="153" t="s">
        <v>71</v>
      </c>
      <c r="GBH16" s="154"/>
      <c r="GBI16" s="153" t="s">
        <v>71</v>
      </c>
      <c r="GBJ16" s="154"/>
      <c r="GBK16" s="153" t="s">
        <v>71</v>
      </c>
      <c r="GBL16" s="154"/>
      <c r="GBM16" s="153" t="s">
        <v>71</v>
      </c>
      <c r="GBN16" s="154"/>
      <c r="GBO16" s="153" t="s">
        <v>71</v>
      </c>
      <c r="GBP16" s="154"/>
      <c r="GBQ16" s="153" t="s">
        <v>71</v>
      </c>
      <c r="GBR16" s="154"/>
      <c r="GBS16" s="153" t="s">
        <v>71</v>
      </c>
      <c r="GBT16" s="154"/>
      <c r="GBU16" s="153" t="s">
        <v>71</v>
      </c>
      <c r="GBV16" s="154"/>
      <c r="GBW16" s="153" t="s">
        <v>71</v>
      </c>
      <c r="GBX16" s="154"/>
      <c r="GBY16" s="153" t="s">
        <v>71</v>
      </c>
      <c r="GBZ16" s="154"/>
      <c r="GCA16" s="153" t="s">
        <v>71</v>
      </c>
      <c r="GCB16" s="154"/>
      <c r="GCC16" s="153" t="s">
        <v>71</v>
      </c>
      <c r="GCD16" s="154"/>
      <c r="GCE16" s="153" t="s">
        <v>71</v>
      </c>
      <c r="GCF16" s="154"/>
      <c r="GCG16" s="153" t="s">
        <v>71</v>
      </c>
      <c r="GCH16" s="154"/>
      <c r="GCI16" s="153" t="s">
        <v>71</v>
      </c>
      <c r="GCJ16" s="154"/>
      <c r="GCK16" s="153" t="s">
        <v>71</v>
      </c>
      <c r="GCL16" s="154"/>
      <c r="GCM16" s="153" t="s">
        <v>71</v>
      </c>
      <c r="GCN16" s="154"/>
      <c r="GCO16" s="153" t="s">
        <v>71</v>
      </c>
      <c r="GCP16" s="154"/>
      <c r="GCQ16" s="153" t="s">
        <v>71</v>
      </c>
      <c r="GCR16" s="154"/>
      <c r="GCS16" s="153" t="s">
        <v>71</v>
      </c>
      <c r="GCT16" s="154"/>
      <c r="GCU16" s="153" t="s">
        <v>71</v>
      </c>
      <c r="GCV16" s="154"/>
      <c r="GCW16" s="153" t="s">
        <v>71</v>
      </c>
      <c r="GCX16" s="154"/>
      <c r="GCY16" s="153" t="s">
        <v>71</v>
      </c>
      <c r="GCZ16" s="154"/>
      <c r="GDA16" s="153" t="s">
        <v>71</v>
      </c>
      <c r="GDB16" s="154"/>
      <c r="GDC16" s="153" t="s">
        <v>71</v>
      </c>
      <c r="GDD16" s="154"/>
      <c r="GDE16" s="153" t="s">
        <v>71</v>
      </c>
      <c r="GDF16" s="154"/>
      <c r="GDG16" s="153" t="s">
        <v>71</v>
      </c>
      <c r="GDH16" s="154"/>
      <c r="GDI16" s="153" t="s">
        <v>71</v>
      </c>
      <c r="GDJ16" s="154"/>
      <c r="GDK16" s="153" t="s">
        <v>71</v>
      </c>
      <c r="GDL16" s="154"/>
      <c r="GDM16" s="153" t="s">
        <v>71</v>
      </c>
      <c r="GDN16" s="154"/>
      <c r="GDO16" s="153" t="s">
        <v>71</v>
      </c>
      <c r="GDP16" s="154"/>
      <c r="GDQ16" s="153" t="s">
        <v>71</v>
      </c>
      <c r="GDR16" s="154"/>
      <c r="GDS16" s="153" t="s">
        <v>71</v>
      </c>
      <c r="GDT16" s="154"/>
      <c r="GDU16" s="153" t="s">
        <v>71</v>
      </c>
      <c r="GDV16" s="154"/>
      <c r="GDW16" s="153" t="s">
        <v>71</v>
      </c>
      <c r="GDX16" s="154"/>
      <c r="GDY16" s="153" t="s">
        <v>71</v>
      </c>
      <c r="GDZ16" s="154"/>
      <c r="GEA16" s="153" t="s">
        <v>71</v>
      </c>
      <c r="GEB16" s="154"/>
      <c r="GEC16" s="153" t="s">
        <v>71</v>
      </c>
      <c r="GED16" s="154"/>
      <c r="GEE16" s="153" t="s">
        <v>71</v>
      </c>
      <c r="GEF16" s="154"/>
      <c r="GEG16" s="153" t="s">
        <v>71</v>
      </c>
      <c r="GEH16" s="154"/>
      <c r="GEI16" s="153" t="s">
        <v>71</v>
      </c>
      <c r="GEJ16" s="154"/>
      <c r="GEK16" s="153" t="s">
        <v>71</v>
      </c>
      <c r="GEL16" s="154"/>
      <c r="GEM16" s="153" t="s">
        <v>71</v>
      </c>
      <c r="GEN16" s="154"/>
      <c r="GEO16" s="153" t="s">
        <v>71</v>
      </c>
      <c r="GEP16" s="154"/>
      <c r="GEQ16" s="153" t="s">
        <v>71</v>
      </c>
      <c r="GER16" s="154"/>
      <c r="GES16" s="153" t="s">
        <v>71</v>
      </c>
      <c r="GET16" s="154"/>
      <c r="GEU16" s="153" t="s">
        <v>71</v>
      </c>
      <c r="GEV16" s="154"/>
      <c r="GEW16" s="153" t="s">
        <v>71</v>
      </c>
      <c r="GEX16" s="154"/>
      <c r="GEY16" s="153" t="s">
        <v>71</v>
      </c>
      <c r="GEZ16" s="154"/>
      <c r="GFA16" s="153" t="s">
        <v>71</v>
      </c>
      <c r="GFB16" s="154"/>
      <c r="GFC16" s="153" t="s">
        <v>71</v>
      </c>
      <c r="GFD16" s="154"/>
      <c r="GFE16" s="153" t="s">
        <v>71</v>
      </c>
      <c r="GFF16" s="154"/>
      <c r="GFG16" s="153" t="s">
        <v>71</v>
      </c>
      <c r="GFH16" s="154"/>
      <c r="GFI16" s="153" t="s">
        <v>71</v>
      </c>
      <c r="GFJ16" s="154"/>
      <c r="GFK16" s="153" t="s">
        <v>71</v>
      </c>
      <c r="GFL16" s="154"/>
      <c r="GFM16" s="153" t="s">
        <v>71</v>
      </c>
      <c r="GFN16" s="154"/>
      <c r="GFO16" s="153" t="s">
        <v>71</v>
      </c>
      <c r="GFP16" s="154"/>
      <c r="GFQ16" s="153" t="s">
        <v>71</v>
      </c>
      <c r="GFR16" s="154"/>
      <c r="GFS16" s="153" t="s">
        <v>71</v>
      </c>
      <c r="GFT16" s="154"/>
      <c r="GFU16" s="153" t="s">
        <v>71</v>
      </c>
      <c r="GFV16" s="154"/>
      <c r="GFW16" s="153" t="s">
        <v>71</v>
      </c>
      <c r="GFX16" s="154"/>
      <c r="GFY16" s="153" t="s">
        <v>71</v>
      </c>
      <c r="GFZ16" s="154"/>
      <c r="GGA16" s="153" t="s">
        <v>71</v>
      </c>
      <c r="GGB16" s="154"/>
      <c r="GGC16" s="153" t="s">
        <v>71</v>
      </c>
      <c r="GGD16" s="154"/>
      <c r="GGE16" s="153" t="s">
        <v>71</v>
      </c>
      <c r="GGF16" s="154"/>
      <c r="GGG16" s="153" t="s">
        <v>71</v>
      </c>
      <c r="GGH16" s="154"/>
      <c r="GGI16" s="153" t="s">
        <v>71</v>
      </c>
      <c r="GGJ16" s="154"/>
      <c r="GGK16" s="153" t="s">
        <v>71</v>
      </c>
      <c r="GGL16" s="154"/>
      <c r="GGM16" s="153" t="s">
        <v>71</v>
      </c>
      <c r="GGN16" s="154"/>
      <c r="GGO16" s="153" t="s">
        <v>71</v>
      </c>
      <c r="GGP16" s="154"/>
      <c r="GGQ16" s="153" t="s">
        <v>71</v>
      </c>
      <c r="GGR16" s="154"/>
      <c r="GGS16" s="153" t="s">
        <v>71</v>
      </c>
      <c r="GGT16" s="154"/>
      <c r="GGU16" s="153" t="s">
        <v>71</v>
      </c>
      <c r="GGV16" s="154"/>
      <c r="GGW16" s="153" t="s">
        <v>71</v>
      </c>
      <c r="GGX16" s="154"/>
      <c r="GGY16" s="153" t="s">
        <v>71</v>
      </c>
      <c r="GGZ16" s="154"/>
      <c r="GHA16" s="153" t="s">
        <v>71</v>
      </c>
      <c r="GHB16" s="154"/>
      <c r="GHC16" s="153" t="s">
        <v>71</v>
      </c>
      <c r="GHD16" s="154"/>
      <c r="GHE16" s="153" t="s">
        <v>71</v>
      </c>
      <c r="GHF16" s="154"/>
      <c r="GHG16" s="153" t="s">
        <v>71</v>
      </c>
      <c r="GHH16" s="154"/>
      <c r="GHI16" s="153" t="s">
        <v>71</v>
      </c>
      <c r="GHJ16" s="154"/>
      <c r="GHK16" s="153" t="s">
        <v>71</v>
      </c>
      <c r="GHL16" s="154"/>
      <c r="GHM16" s="153" t="s">
        <v>71</v>
      </c>
      <c r="GHN16" s="154"/>
      <c r="GHO16" s="153" t="s">
        <v>71</v>
      </c>
      <c r="GHP16" s="154"/>
      <c r="GHQ16" s="153" t="s">
        <v>71</v>
      </c>
      <c r="GHR16" s="154"/>
      <c r="GHS16" s="153" t="s">
        <v>71</v>
      </c>
      <c r="GHT16" s="154"/>
      <c r="GHU16" s="153" t="s">
        <v>71</v>
      </c>
      <c r="GHV16" s="154"/>
      <c r="GHW16" s="153" t="s">
        <v>71</v>
      </c>
      <c r="GHX16" s="154"/>
      <c r="GHY16" s="153" t="s">
        <v>71</v>
      </c>
      <c r="GHZ16" s="154"/>
      <c r="GIA16" s="153" t="s">
        <v>71</v>
      </c>
      <c r="GIB16" s="154"/>
      <c r="GIC16" s="153" t="s">
        <v>71</v>
      </c>
      <c r="GID16" s="154"/>
      <c r="GIE16" s="153" t="s">
        <v>71</v>
      </c>
      <c r="GIF16" s="154"/>
      <c r="GIG16" s="153" t="s">
        <v>71</v>
      </c>
      <c r="GIH16" s="154"/>
      <c r="GII16" s="153" t="s">
        <v>71</v>
      </c>
      <c r="GIJ16" s="154"/>
      <c r="GIK16" s="153" t="s">
        <v>71</v>
      </c>
      <c r="GIL16" s="154"/>
      <c r="GIM16" s="153" t="s">
        <v>71</v>
      </c>
      <c r="GIN16" s="154"/>
      <c r="GIO16" s="153" t="s">
        <v>71</v>
      </c>
      <c r="GIP16" s="154"/>
      <c r="GIQ16" s="153" t="s">
        <v>71</v>
      </c>
      <c r="GIR16" s="154"/>
      <c r="GIS16" s="153" t="s">
        <v>71</v>
      </c>
      <c r="GIT16" s="154"/>
      <c r="GIU16" s="153" t="s">
        <v>71</v>
      </c>
      <c r="GIV16" s="154"/>
      <c r="GIW16" s="153" t="s">
        <v>71</v>
      </c>
      <c r="GIX16" s="154"/>
      <c r="GIY16" s="153" t="s">
        <v>71</v>
      </c>
      <c r="GIZ16" s="154"/>
      <c r="GJA16" s="153" t="s">
        <v>71</v>
      </c>
      <c r="GJB16" s="154"/>
      <c r="GJC16" s="153" t="s">
        <v>71</v>
      </c>
      <c r="GJD16" s="154"/>
      <c r="GJE16" s="153" t="s">
        <v>71</v>
      </c>
      <c r="GJF16" s="154"/>
      <c r="GJG16" s="153" t="s">
        <v>71</v>
      </c>
      <c r="GJH16" s="154"/>
      <c r="GJI16" s="153" t="s">
        <v>71</v>
      </c>
      <c r="GJJ16" s="154"/>
      <c r="GJK16" s="153" t="s">
        <v>71</v>
      </c>
      <c r="GJL16" s="154"/>
      <c r="GJM16" s="153" t="s">
        <v>71</v>
      </c>
      <c r="GJN16" s="154"/>
      <c r="GJO16" s="153" t="s">
        <v>71</v>
      </c>
      <c r="GJP16" s="154"/>
      <c r="GJQ16" s="153" t="s">
        <v>71</v>
      </c>
      <c r="GJR16" s="154"/>
      <c r="GJS16" s="153" t="s">
        <v>71</v>
      </c>
      <c r="GJT16" s="154"/>
      <c r="GJU16" s="153" t="s">
        <v>71</v>
      </c>
      <c r="GJV16" s="154"/>
      <c r="GJW16" s="153" t="s">
        <v>71</v>
      </c>
      <c r="GJX16" s="154"/>
      <c r="GJY16" s="153" t="s">
        <v>71</v>
      </c>
      <c r="GJZ16" s="154"/>
      <c r="GKA16" s="153" t="s">
        <v>71</v>
      </c>
      <c r="GKB16" s="154"/>
      <c r="GKC16" s="153" t="s">
        <v>71</v>
      </c>
      <c r="GKD16" s="154"/>
      <c r="GKE16" s="153" t="s">
        <v>71</v>
      </c>
      <c r="GKF16" s="154"/>
      <c r="GKG16" s="153" t="s">
        <v>71</v>
      </c>
      <c r="GKH16" s="154"/>
      <c r="GKI16" s="153" t="s">
        <v>71</v>
      </c>
      <c r="GKJ16" s="154"/>
      <c r="GKK16" s="153" t="s">
        <v>71</v>
      </c>
      <c r="GKL16" s="154"/>
      <c r="GKM16" s="153" t="s">
        <v>71</v>
      </c>
      <c r="GKN16" s="154"/>
      <c r="GKO16" s="153" t="s">
        <v>71</v>
      </c>
      <c r="GKP16" s="154"/>
      <c r="GKQ16" s="153" t="s">
        <v>71</v>
      </c>
      <c r="GKR16" s="154"/>
      <c r="GKS16" s="153" t="s">
        <v>71</v>
      </c>
      <c r="GKT16" s="154"/>
      <c r="GKU16" s="153" t="s">
        <v>71</v>
      </c>
      <c r="GKV16" s="154"/>
      <c r="GKW16" s="153" t="s">
        <v>71</v>
      </c>
      <c r="GKX16" s="154"/>
      <c r="GKY16" s="153" t="s">
        <v>71</v>
      </c>
      <c r="GKZ16" s="154"/>
      <c r="GLA16" s="153" t="s">
        <v>71</v>
      </c>
      <c r="GLB16" s="154"/>
      <c r="GLC16" s="153" t="s">
        <v>71</v>
      </c>
      <c r="GLD16" s="154"/>
      <c r="GLE16" s="153" t="s">
        <v>71</v>
      </c>
      <c r="GLF16" s="154"/>
      <c r="GLG16" s="153" t="s">
        <v>71</v>
      </c>
      <c r="GLH16" s="154"/>
      <c r="GLI16" s="153" t="s">
        <v>71</v>
      </c>
      <c r="GLJ16" s="154"/>
      <c r="GLK16" s="153" t="s">
        <v>71</v>
      </c>
      <c r="GLL16" s="154"/>
      <c r="GLM16" s="153" t="s">
        <v>71</v>
      </c>
      <c r="GLN16" s="154"/>
      <c r="GLO16" s="153" t="s">
        <v>71</v>
      </c>
      <c r="GLP16" s="154"/>
      <c r="GLQ16" s="153" t="s">
        <v>71</v>
      </c>
      <c r="GLR16" s="154"/>
      <c r="GLS16" s="153" t="s">
        <v>71</v>
      </c>
      <c r="GLT16" s="154"/>
      <c r="GLU16" s="153" t="s">
        <v>71</v>
      </c>
      <c r="GLV16" s="154"/>
      <c r="GLW16" s="153" t="s">
        <v>71</v>
      </c>
      <c r="GLX16" s="154"/>
      <c r="GLY16" s="153" t="s">
        <v>71</v>
      </c>
      <c r="GLZ16" s="154"/>
      <c r="GMA16" s="153" t="s">
        <v>71</v>
      </c>
      <c r="GMB16" s="154"/>
      <c r="GMC16" s="153" t="s">
        <v>71</v>
      </c>
      <c r="GMD16" s="154"/>
      <c r="GME16" s="153" t="s">
        <v>71</v>
      </c>
      <c r="GMF16" s="154"/>
      <c r="GMG16" s="153" t="s">
        <v>71</v>
      </c>
      <c r="GMH16" s="154"/>
      <c r="GMI16" s="153" t="s">
        <v>71</v>
      </c>
      <c r="GMJ16" s="154"/>
      <c r="GMK16" s="153" t="s">
        <v>71</v>
      </c>
      <c r="GML16" s="154"/>
      <c r="GMM16" s="153" t="s">
        <v>71</v>
      </c>
      <c r="GMN16" s="154"/>
      <c r="GMO16" s="153" t="s">
        <v>71</v>
      </c>
      <c r="GMP16" s="154"/>
      <c r="GMQ16" s="153" t="s">
        <v>71</v>
      </c>
      <c r="GMR16" s="154"/>
      <c r="GMS16" s="153" t="s">
        <v>71</v>
      </c>
      <c r="GMT16" s="154"/>
      <c r="GMU16" s="153" t="s">
        <v>71</v>
      </c>
      <c r="GMV16" s="154"/>
      <c r="GMW16" s="153" t="s">
        <v>71</v>
      </c>
      <c r="GMX16" s="154"/>
      <c r="GMY16" s="153" t="s">
        <v>71</v>
      </c>
      <c r="GMZ16" s="154"/>
      <c r="GNA16" s="153" t="s">
        <v>71</v>
      </c>
      <c r="GNB16" s="154"/>
      <c r="GNC16" s="153" t="s">
        <v>71</v>
      </c>
      <c r="GND16" s="154"/>
      <c r="GNE16" s="153" t="s">
        <v>71</v>
      </c>
      <c r="GNF16" s="154"/>
      <c r="GNG16" s="153" t="s">
        <v>71</v>
      </c>
      <c r="GNH16" s="154"/>
      <c r="GNI16" s="153" t="s">
        <v>71</v>
      </c>
      <c r="GNJ16" s="154"/>
      <c r="GNK16" s="153" t="s">
        <v>71</v>
      </c>
      <c r="GNL16" s="154"/>
      <c r="GNM16" s="153" t="s">
        <v>71</v>
      </c>
      <c r="GNN16" s="154"/>
      <c r="GNO16" s="153" t="s">
        <v>71</v>
      </c>
      <c r="GNP16" s="154"/>
      <c r="GNQ16" s="153" t="s">
        <v>71</v>
      </c>
      <c r="GNR16" s="154"/>
      <c r="GNS16" s="153" t="s">
        <v>71</v>
      </c>
      <c r="GNT16" s="154"/>
      <c r="GNU16" s="153" t="s">
        <v>71</v>
      </c>
      <c r="GNV16" s="154"/>
      <c r="GNW16" s="153" t="s">
        <v>71</v>
      </c>
      <c r="GNX16" s="154"/>
      <c r="GNY16" s="153" t="s">
        <v>71</v>
      </c>
      <c r="GNZ16" s="154"/>
      <c r="GOA16" s="153" t="s">
        <v>71</v>
      </c>
      <c r="GOB16" s="154"/>
      <c r="GOC16" s="153" t="s">
        <v>71</v>
      </c>
      <c r="GOD16" s="154"/>
      <c r="GOE16" s="153" t="s">
        <v>71</v>
      </c>
      <c r="GOF16" s="154"/>
      <c r="GOG16" s="153" t="s">
        <v>71</v>
      </c>
      <c r="GOH16" s="154"/>
      <c r="GOI16" s="153" t="s">
        <v>71</v>
      </c>
      <c r="GOJ16" s="154"/>
      <c r="GOK16" s="153" t="s">
        <v>71</v>
      </c>
      <c r="GOL16" s="154"/>
      <c r="GOM16" s="153" t="s">
        <v>71</v>
      </c>
      <c r="GON16" s="154"/>
      <c r="GOO16" s="153" t="s">
        <v>71</v>
      </c>
      <c r="GOP16" s="154"/>
      <c r="GOQ16" s="153" t="s">
        <v>71</v>
      </c>
      <c r="GOR16" s="154"/>
      <c r="GOS16" s="153" t="s">
        <v>71</v>
      </c>
      <c r="GOT16" s="154"/>
      <c r="GOU16" s="153" t="s">
        <v>71</v>
      </c>
      <c r="GOV16" s="154"/>
      <c r="GOW16" s="153" t="s">
        <v>71</v>
      </c>
      <c r="GOX16" s="154"/>
      <c r="GOY16" s="153" t="s">
        <v>71</v>
      </c>
      <c r="GOZ16" s="154"/>
      <c r="GPA16" s="153" t="s">
        <v>71</v>
      </c>
      <c r="GPB16" s="154"/>
      <c r="GPC16" s="153" t="s">
        <v>71</v>
      </c>
      <c r="GPD16" s="154"/>
      <c r="GPE16" s="153" t="s">
        <v>71</v>
      </c>
      <c r="GPF16" s="154"/>
      <c r="GPG16" s="153" t="s">
        <v>71</v>
      </c>
      <c r="GPH16" s="154"/>
      <c r="GPI16" s="153" t="s">
        <v>71</v>
      </c>
      <c r="GPJ16" s="154"/>
      <c r="GPK16" s="153" t="s">
        <v>71</v>
      </c>
      <c r="GPL16" s="154"/>
      <c r="GPM16" s="153" t="s">
        <v>71</v>
      </c>
      <c r="GPN16" s="154"/>
      <c r="GPO16" s="153" t="s">
        <v>71</v>
      </c>
      <c r="GPP16" s="154"/>
      <c r="GPQ16" s="153" t="s">
        <v>71</v>
      </c>
      <c r="GPR16" s="154"/>
      <c r="GPS16" s="153" t="s">
        <v>71</v>
      </c>
      <c r="GPT16" s="154"/>
      <c r="GPU16" s="153" t="s">
        <v>71</v>
      </c>
      <c r="GPV16" s="154"/>
      <c r="GPW16" s="153" t="s">
        <v>71</v>
      </c>
      <c r="GPX16" s="154"/>
      <c r="GPY16" s="153" t="s">
        <v>71</v>
      </c>
      <c r="GPZ16" s="154"/>
      <c r="GQA16" s="153" t="s">
        <v>71</v>
      </c>
      <c r="GQB16" s="154"/>
      <c r="GQC16" s="153" t="s">
        <v>71</v>
      </c>
      <c r="GQD16" s="154"/>
      <c r="GQE16" s="153" t="s">
        <v>71</v>
      </c>
      <c r="GQF16" s="154"/>
      <c r="GQG16" s="153" t="s">
        <v>71</v>
      </c>
      <c r="GQH16" s="154"/>
      <c r="GQI16" s="153" t="s">
        <v>71</v>
      </c>
      <c r="GQJ16" s="154"/>
      <c r="GQK16" s="153" t="s">
        <v>71</v>
      </c>
      <c r="GQL16" s="154"/>
      <c r="GQM16" s="153" t="s">
        <v>71</v>
      </c>
      <c r="GQN16" s="154"/>
      <c r="GQO16" s="153" t="s">
        <v>71</v>
      </c>
      <c r="GQP16" s="154"/>
      <c r="GQQ16" s="153" t="s">
        <v>71</v>
      </c>
      <c r="GQR16" s="154"/>
      <c r="GQS16" s="153" t="s">
        <v>71</v>
      </c>
      <c r="GQT16" s="154"/>
      <c r="GQU16" s="153" t="s">
        <v>71</v>
      </c>
      <c r="GQV16" s="154"/>
      <c r="GQW16" s="153" t="s">
        <v>71</v>
      </c>
      <c r="GQX16" s="154"/>
      <c r="GQY16" s="153" t="s">
        <v>71</v>
      </c>
      <c r="GQZ16" s="154"/>
      <c r="GRA16" s="153" t="s">
        <v>71</v>
      </c>
      <c r="GRB16" s="154"/>
      <c r="GRC16" s="153" t="s">
        <v>71</v>
      </c>
      <c r="GRD16" s="154"/>
      <c r="GRE16" s="153" t="s">
        <v>71</v>
      </c>
      <c r="GRF16" s="154"/>
      <c r="GRG16" s="153" t="s">
        <v>71</v>
      </c>
      <c r="GRH16" s="154"/>
      <c r="GRI16" s="153" t="s">
        <v>71</v>
      </c>
      <c r="GRJ16" s="154"/>
      <c r="GRK16" s="153" t="s">
        <v>71</v>
      </c>
      <c r="GRL16" s="154"/>
      <c r="GRM16" s="153" t="s">
        <v>71</v>
      </c>
      <c r="GRN16" s="154"/>
      <c r="GRO16" s="153" t="s">
        <v>71</v>
      </c>
      <c r="GRP16" s="154"/>
      <c r="GRQ16" s="153" t="s">
        <v>71</v>
      </c>
      <c r="GRR16" s="154"/>
      <c r="GRS16" s="153" t="s">
        <v>71</v>
      </c>
      <c r="GRT16" s="154"/>
      <c r="GRU16" s="153" t="s">
        <v>71</v>
      </c>
      <c r="GRV16" s="154"/>
      <c r="GRW16" s="153" t="s">
        <v>71</v>
      </c>
      <c r="GRX16" s="154"/>
      <c r="GRY16" s="153" t="s">
        <v>71</v>
      </c>
      <c r="GRZ16" s="154"/>
      <c r="GSA16" s="153" t="s">
        <v>71</v>
      </c>
      <c r="GSB16" s="154"/>
      <c r="GSC16" s="153" t="s">
        <v>71</v>
      </c>
      <c r="GSD16" s="154"/>
      <c r="GSE16" s="153" t="s">
        <v>71</v>
      </c>
      <c r="GSF16" s="154"/>
      <c r="GSG16" s="153" t="s">
        <v>71</v>
      </c>
      <c r="GSH16" s="154"/>
      <c r="GSI16" s="153" t="s">
        <v>71</v>
      </c>
      <c r="GSJ16" s="154"/>
      <c r="GSK16" s="153" t="s">
        <v>71</v>
      </c>
      <c r="GSL16" s="154"/>
      <c r="GSM16" s="153" t="s">
        <v>71</v>
      </c>
      <c r="GSN16" s="154"/>
      <c r="GSO16" s="153" t="s">
        <v>71</v>
      </c>
      <c r="GSP16" s="154"/>
      <c r="GSQ16" s="153" t="s">
        <v>71</v>
      </c>
      <c r="GSR16" s="154"/>
      <c r="GSS16" s="153" t="s">
        <v>71</v>
      </c>
      <c r="GST16" s="154"/>
      <c r="GSU16" s="153" t="s">
        <v>71</v>
      </c>
      <c r="GSV16" s="154"/>
      <c r="GSW16" s="153" t="s">
        <v>71</v>
      </c>
      <c r="GSX16" s="154"/>
      <c r="GSY16" s="153" t="s">
        <v>71</v>
      </c>
      <c r="GSZ16" s="154"/>
      <c r="GTA16" s="153" t="s">
        <v>71</v>
      </c>
      <c r="GTB16" s="154"/>
      <c r="GTC16" s="153" t="s">
        <v>71</v>
      </c>
      <c r="GTD16" s="154"/>
      <c r="GTE16" s="153" t="s">
        <v>71</v>
      </c>
      <c r="GTF16" s="154"/>
      <c r="GTG16" s="153" t="s">
        <v>71</v>
      </c>
      <c r="GTH16" s="154"/>
      <c r="GTI16" s="153" t="s">
        <v>71</v>
      </c>
      <c r="GTJ16" s="154"/>
      <c r="GTK16" s="153" t="s">
        <v>71</v>
      </c>
      <c r="GTL16" s="154"/>
      <c r="GTM16" s="153" t="s">
        <v>71</v>
      </c>
      <c r="GTN16" s="154"/>
      <c r="GTO16" s="153" t="s">
        <v>71</v>
      </c>
      <c r="GTP16" s="154"/>
      <c r="GTQ16" s="153" t="s">
        <v>71</v>
      </c>
      <c r="GTR16" s="154"/>
      <c r="GTS16" s="153" t="s">
        <v>71</v>
      </c>
      <c r="GTT16" s="154"/>
      <c r="GTU16" s="153" t="s">
        <v>71</v>
      </c>
      <c r="GTV16" s="154"/>
      <c r="GTW16" s="153" t="s">
        <v>71</v>
      </c>
      <c r="GTX16" s="154"/>
      <c r="GTY16" s="153" t="s">
        <v>71</v>
      </c>
      <c r="GTZ16" s="154"/>
      <c r="GUA16" s="153" t="s">
        <v>71</v>
      </c>
      <c r="GUB16" s="154"/>
      <c r="GUC16" s="153" t="s">
        <v>71</v>
      </c>
      <c r="GUD16" s="154"/>
      <c r="GUE16" s="153" t="s">
        <v>71</v>
      </c>
      <c r="GUF16" s="154"/>
      <c r="GUG16" s="153" t="s">
        <v>71</v>
      </c>
      <c r="GUH16" s="154"/>
      <c r="GUI16" s="153" t="s">
        <v>71</v>
      </c>
      <c r="GUJ16" s="154"/>
      <c r="GUK16" s="153" t="s">
        <v>71</v>
      </c>
      <c r="GUL16" s="154"/>
      <c r="GUM16" s="153" t="s">
        <v>71</v>
      </c>
      <c r="GUN16" s="154"/>
      <c r="GUO16" s="153" t="s">
        <v>71</v>
      </c>
      <c r="GUP16" s="154"/>
      <c r="GUQ16" s="153" t="s">
        <v>71</v>
      </c>
      <c r="GUR16" s="154"/>
      <c r="GUS16" s="153" t="s">
        <v>71</v>
      </c>
      <c r="GUT16" s="154"/>
      <c r="GUU16" s="153" t="s">
        <v>71</v>
      </c>
      <c r="GUV16" s="154"/>
      <c r="GUW16" s="153" t="s">
        <v>71</v>
      </c>
      <c r="GUX16" s="154"/>
      <c r="GUY16" s="153" t="s">
        <v>71</v>
      </c>
      <c r="GUZ16" s="154"/>
      <c r="GVA16" s="153" t="s">
        <v>71</v>
      </c>
      <c r="GVB16" s="154"/>
      <c r="GVC16" s="153" t="s">
        <v>71</v>
      </c>
      <c r="GVD16" s="154"/>
      <c r="GVE16" s="153" t="s">
        <v>71</v>
      </c>
      <c r="GVF16" s="154"/>
      <c r="GVG16" s="153" t="s">
        <v>71</v>
      </c>
      <c r="GVH16" s="154"/>
      <c r="GVI16" s="153" t="s">
        <v>71</v>
      </c>
      <c r="GVJ16" s="154"/>
      <c r="GVK16" s="153" t="s">
        <v>71</v>
      </c>
      <c r="GVL16" s="154"/>
      <c r="GVM16" s="153" t="s">
        <v>71</v>
      </c>
      <c r="GVN16" s="154"/>
      <c r="GVO16" s="153" t="s">
        <v>71</v>
      </c>
      <c r="GVP16" s="154"/>
      <c r="GVQ16" s="153" t="s">
        <v>71</v>
      </c>
      <c r="GVR16" s="154"/>
      <c r="GVS16" s="153" t="s">
        <v>71</v>
      </c>
      <c r="GVT16" s="154"/>
      <c r="GVU16" s="153" t="s">
        <v>71</v>
      </c>
      <c r="GVV16" s="154"/>
      <c r="GVW16" s="153" t="s">
        <v>71</v>
      </c>
      <c r="GVX16" s="154"/>
      <c r="GVY16" s="153" t="s">
        <v>71</v>
      </c>
      <c r="GVZ16" s="154"/>
      <c r="GWA16" s="153" t="s">
        <v>71</v>
      </c>
      <c r="GWB16" s="154"/>
      <c r="GWC16" s="153" t="s">
        <v>71</v>
      </c>
      <c r="GWD16" s="154"/>
      <c r="GWE16" s="153" t="s">
        <v>71</v>
      </c>
      <c r="GWF16" s="154"/>
      <c r="GWG16" s="153" t="s">
        <v>71</v>
      </c>
      <c r="GWH16" s="154"/>
      <c r="GWI16" s="153" t="s">
        <v>71</v>
      </c>
      <c r="GWJ16" s="154"/>
      <c r="GWK16" s="153" t="s">
        <v>71</v>
      </c>
      <c r="GWL16" s="154"/>
      <c r="GWM16" s="153" t="s">
        <v>71</v>
      </c>
      <c r="GWN16" s="154"/>
      <c r="GWO16" s="153" t="s">
        <v>71</v>
      </c>
      <c r="GWP16" s="154"/>
      <c r="GWQ16" s="153" t="s">
        <v>71</v>
      </c>
      <c r="GWR16" s="154"/>
      <c r="GWS16" s="153" t="s">
        <v>71</v>
      </c>
      <c r="GWT16" s="154"/>
      <c r="GWU16" s="153" t="s">
        <v>71</v>
      </c>
      <c r="GWV16" s="154"/>
      <c r="GWW16" s="153" t="s">
        <v>71</v>
      </c>
      <c r="GWX16" s="154"/>
      <c r="GWY16" s="153" t="s">
        <v>71</v>
      </c>
      <c r="GWZ16" s="154"/>
      <c r="GXA16" s="153" t="s">
        <v>71</v>
      </c>
      <c r="GXB16" s="154"/>
      <c r="GXC16" s="153" t="s">
        <v>71</v>
      </c>
      <c r="GXD16" s="154"/>
      <c r="GXE16" s="153" t="s">
        <v>71</v>
      </c>
      <c r="GXF16" s="154"/>
      <c r="GXG16" s="153" t="s">
        <v>71</v>
      </c>
      <c r="GXH16" s="154"/>
      <c r="GXI16" s="153" t="s">
        <v>71</v>
      </c>
      <c r="GXJ16" s="154"/>
      <c r="GXK16" s="153" t="s">
        <v>71</v>
      </c>
      <c r="GXL16" s="154"/>
      <c r="GXM16" s="153" t="s">
        <v>71</v>
      </c>
      <c r="GXN16" s="154"/>
      <c r="GXO16" s="153" t="s">
        <v>71</v>
      </c>
      <c r="GXP16" s="154"/>
      <c r="GXQ16" s="153" t="s">
        <v>71</v>
      </c>
      <c r="GXR16" s="154"/>
      <c r="GXS16" s="153" t="s">
        <v>71</v>
      </c>
      <c r="GXT16" s="154"/>
      <c r="GXU16" s="153" t="s">
        <v>71</v>
      </c>
      <c r="GXV16" s="154"/>
      <c r="GXW16" s="153" t="s">
        <v>71</v>
      </c>
      <c r="GXX16" s="154"/>
      <c r="GXY16" s="153" t="s">
        <v>71</v>
      </c>
      <c r="GXZ16" s="154"/>
      <c r="GYA16" s="153" t="s">
        <v>71</v>
      </c>
      <c r="GYB16" s="154"/>
      <c r="GYC16" s="153" t="s">
        <v>71</v>
      </c>
      <c r="GYD16" s="154"/>
      <c r="GYE16" s="153" t="s">
        <v>71</v>
      </c>
      <c r="GYF16" s="154"/>
      <c r="GYG16" s="153" t="s">
        <v>71</v>
      </c>
      <c r="GYH16" s="154"/>
      <c r="GYI16" s="153" t="s">
        <v>71</v>
      </c>
      <c r="GYJ16" s="154"/>
      <c r="GYK16" s="153" t="s">
        <v>71</v>
      </c>
      <c r="GYL16" s="154"/>
      <c r="GYM16" s="153" t="s">
        <v>71</v>
      </c>
      <c r="GYN16" s="154"/>
      <c r="GYO16" s="153" t="s">
        <v>71</v>
      </c>
      <c r="GYP16" s="154"/>
      <c r="GYQ16" s="153" t="s">
        <v>71</v>
      </c>
      <c r="GYR16" s="154"/>
      <c r="GYS16" s="153" t="s">
        <v>71</v>
      </c>
      <c r="GYT16" s="154"/>
      <c r="GYU16" s="153" t="s">
        <v>71</v>
      </c>
      <c r="GYV16" s="154"/>
      <c r="GYW16" s="153" t="s">
        <v>71</v>
      </c>
      <c r="GYX16" s="154"/>
      <c r="GYY16" s="153" t="s">
        <v>71</v>
      </c>
      <c r="GYZ16" s="154"/>
      <c r="GZA16" s="153" t="s">
        <v>71</v>
      </c>
      <c r="GZB16" s="154"/>
      <c r="GZC16" s="153" t="s">
        <v>71</v>
      </c>
      <c r="GZD16" s="154"/>
      <c r="GZE16" s="153" t="s">
        <v>71</v>
      </c>
      <c r="GZF16" s="154"/>
      <c r="GZG16" s="153" t="s">
        <v>71</v>
      </c>
      <c r="GZH16" s="154"/>
      <c r="GZI16" s="153" t="s">
        <v>71</v>
      </c>
      <c r="GZJ16" s="154"/>
      <c r="GZK16" s="153" t="s">
        <v>71</v>
      </c>
      <c r="GZL16" s="154"/>
      <c r="GZM16" s="153" t="s">
        <v>71</v>
      </c>
      <c r="GZN16" s="154"/>
      <c r="GZO16" s="153" t="s">
        <v>71</v>
      </c>
      <c r="GZP16" s="154"/>
      <c r="GZQ16" s="153" t="s">
        <v>71</v>
      </c>
      <c r="GZR16" s="154"/>
      <c r="GZS16" s="153" t="s">
        <v>71</v>
      </c>
      <c r="GZT16" s="154"/>
      <c r="GZU16" s="153" t="s">
        <v>71</v>
      </c>
      <c r="GZV16" s="154"/>
      <c r="GZW16" s="153" t="s">
        <v>71</v>
      </c>
      <c r="GZX16" s="154"/>
      <c r="GZY16" s="153" t="s">
        <v>71</v>
      </c>
      <c r="GZZ16" s="154"/>
      <c r="HAA16" s="153" t="s">
        <v>71</v>
      </c>
      <c r="HAB16" s="154"/>
      <c r="HAC16" s="153" t="s">
        <v>71</v>
      </c>
      <c r="HAD16" s="154"/>
      <c r="HAE16" s="153" t="s">
        <v>71</v>
      </c>
      <c r="HAF16" s="154"/>
      <c r="HAG16" s="153" t="s">
        <v>71</v>
      </c>
      <c r="HAH16" s="154"/>
      <c r="HAI16" s="153" t="s">
        <v>71</v>
      </c>
      <c r="HAJ16" s="154"/>
      <c r="HAK16" s="153" t="s">
        <v>71</v>
      </c>
      <c r="HAL16" s="154"/>
      <c r="HAM16" s="153" t="s">
        <v>71</v>
      </c>
      <c r="HAN16" s="154"/>
      <c r="HAO16" s="153" t="s">
        <v>71</v>
      </c>
      <c r="HAP16" s="154"/>
      <c r="HAQ16" s="153" t="s">
        <v>71</v>
      </c>
      <c r="HAR16" s="154"/>
      <c r="HAS16" s="153" t="s">
        <v>71</v>
      </c>
      <c r="HAT16" s="154"/>
      <c r="HAU16" s="153" t="s">
        <v>71</v>
      </c>
      <c r="HAV16" s="154"/>
      <c r="HAW16" s="153" t="s">
        <v>71</v>
      </c>
      <c r="HAX16" s="154"/>
      <c r="HAY16" s="153" t="s">
        <v>71</v>
      </c>
      <c r="HAZ16" s="154"/>
      <c r="HBA16" s="153" t="s">
        <v>71</v>
      </c>
      <c r="HBB16" s="154"/>
      <c r="HBC16" s="153" t="s">
        <v>71</v>
      </c>
      <c r="HBD16" s="154"/>
      <c r="HBE16" s="153" t="s">
        <v>71</v>
      </c>
      <c r="HBF16" s="154"/>
      <c r="HBG16" s="153" t="s">
        <v>71</v>
      </c>
      <c r="HBH16" s="154"/>
      <c r="HBI16" s="153" t="s">
        <v>71</v>
      </c>
      <c r="HBJ16" s="154"/>
      <c r="HBK16" s="153" t="s">
        <v>71</v>
      </c>
      <c r="HBL16" s="154"/>
      <c r="HBM16" s="153" t="s">
        <v>71</v>
      </c>
      <c r="HBN16" s="154"/>
      <c r="HBO16" s="153" t="s">
        <v>71</v>
      </c>
      <c r="HBP16" s="154"/>
      <c r="HBQ16" s="153" t="s">
        <v>71</v>
      </c>
      <c r="HBR16" s="154"/>
      <c r="HBS16" s="153" t="s">
        <v>71</v>
      </c>
      <c r="HBT16" s="154"/>
      <c r="HBU16" s="153" t="s">
        <v>71</v>
      </c>
      <c r="HBV16" s="154"/>
      <c r="HBW16" s="153" t="s">
        <v>71</v>
      </c>
      <c r="HBX16" s="154"/>
      <c r="HBY16" s="153" t="s">
        <v>71</v>
      </c>
      <c r="HBZ16" s="154"/>
      <c r="HCA16" s="153" t="s">
        <v>71</v>
      </c>
      <c r="HCB16" s="154"/>
      <c r="HCC16" s="153" t="s">
        <v>71</v>
      </c>
      <c r="HCD16" s="154"/>
      <c r="HCE16" s="153" t="s">
        <v>71</v>
      </c>
      <c r="HCF16" s="154"/>
      <c r="HCG16" s="153" t="s">
        <v>71</v>
      </c>
      <c r="HCH16" s="154"/>
      <c r="HCI16" s="153" t="s">
        <v>71</v>
      </c>
      <c r="HCJ16" s="154"/>
      <c r="HCK16" s="153" t="s">
        <v>71</v>
      </c>
      <c r="HCL16" s="154"/>
      <c r="HCM16" s="153" t="s">
        <v>71</v>
      </c>
      <c r="HCN16" s="154"/>
      <c r="HCO16" s="153" t="s">
        <v>71</v>
      </c>
      <c r="HCP16" s="154"/>
      <c r="HCQ16" s="153" t="s">
        <v>71</v>
      </c>
      <c r="HCR16" s="154"/>
      <c r="HCS16" s="153" t="s">
        <v>71</v>
      </c>
      <c r="HCT16" s="154"/>
      <c r="HCU16" s="153" t="s">
        <v>71</v>
      </c>
      <c r="HCV16" s="154"/>
      <c r="HCW16" s="153" t="s">
        <v>71</v>
      </c>
      <c r="HCX16" s="154"/>
      <c r="HCY16" s="153" t="s">
        <v>71</v>
      </c>
      <c r="HCZ16" s="154"/>
      <c r="HDA16" s="153" t="s">
        <v>71</v>
      </c>
      <c r="HDB16" s="154"/>
      <c r="HDC16" s="153" t="s">
        <v>71</v>
      </c>
      <c r="HDD16" s="154"/>
      <c r="HDE16" s="153" t="s">
        <v>71</v>
      </c>
      <c r="HDF16" s="154"/>
      <c r="HDG16" s="153" t="s">
        <v>71</v>
      </c>
      <c r="HDH16" s="154"/>
      <c r="HDI16" s="153" t="s">
        <v>71</v>
      </c>
      <c r="HDJ16" s="154"/>
      <c r="HDK16" s="153" t="s">
        <v>71</v>
      </c>
      <c r="HDL16" s="154"/>
      <c r="HDM16" s="153" t="s">
        <v>71</v>
      </c>
      <c r="HDN16" s="154"/>
      <c r="HDO16" s="153" t="s">
        <v>71</v>
      </c>
      <c r="HDP16" s="154"/>
      <c r="HDQ16" s="153" t="s">
        <v>71</v>
      </c>
      <c r="HDR16" s="154"/>
      <c r="HDS16" s="153" t="s">
        <v>71</v>
      </c>
      <c r="HDT16" s="154"/>
      <c r="HDU16" s="153" t="s">
        <v>71</v>
      </c>
      <c r="HDV16" s="154"/>
      <c r="HDW16" s="153" t="s">
        <v>71</v>
      </c>
      <c r="HDX16" s="154"/>
      <c r="HDY16" s="153" t="s">
        <v>71</v>
      </c>
      <c r="HDZ16" s="154"/>
      <c r="HEA16" s="153" t="s">
        <v>71</v>
      </c>
      <c r="HEB16" s="154"/>
      <c r="HEC16" s="153" t="s">
        <v>71</v>
      </c>
      <c r="HED16" s="154"/>
      <c r="HEE16" s="153" t="s">
        <v>71</v>
      </c>
      <c r="HEF16" s="154"/>
      <c r="HEG16" s="153" t="s">
        <v>71</v>
      </c>
      <c r="HEH16" s="154"/>
      <c r="HEI16" s="153" t="s">
        <v>71</v>
      </c>
      <c r="HEJ16" s="154"/>
      <c r="HEK16" s="153" t="s">
        <v>71</v>
      </c>
      <c r="HEL16" s="154"/>
      <c r="HEM16" s="153" t="s">
        <v>71</v>
      </c>
      <c r="HEN16" s="154"/>
      <c r="HEO16" s="153" t="s">
        <v>71</v>
      </c>
      <c r="HEP16" s="154"/>
      <c r="HEQ16" s="153" t="s">
        <v>71</v>
      </c>
      <c r="HER16" s="154"/>
      <c r="HES16" s="153" t="s">
        <v>71</v>
      </c>
      <c r="HET16" s="154"/>
      <c r="HEU16" s="153" t="s">
        <v>71</v>
      </c>
      <c r="HEV16" s="154"/>
      <c r="HEW16" s="153" t="s">
        <v>71</v>
      </c>
      <c r="HEX16" s="154"/>
      <c r="HEY16" s="153" t="s">
        <v>71</v>
      </c>
      <c r="HEZ16" s="154"/>
      <c r="HFA16" s="153" t="s">
        <v>71</v>
      </c>
      <c r="HFB16" s="154"/>
      <c r="HFC16" s="153" t="s">
        <v>71</v>
      </c>
      <c r="HFD16" s="154"/>
      <c r="HFE16" s="153" t="s">
        <v>71</v>
      </c>
      <c r="HFF16" s="154"/>
      <c r="HFG16" s="153" t="s">
        <v>71</v>
      </c>
      <c r="HFH16" s="154"/>
      <c r="HFI16" s="153" t="s">
        <v>71</v>
      </c>
      <c r="HFJ16" s="154"/>
      <c r="HFK16" s="153" t="s">
        <v>71</v>
      </c>
      <c r="HFL16" s="154"/>
      <c r="HFM16" s="153" t="s">
        <v>71</v>
      </c>
      <c r="HFN16" s="154"/>
      <c r="HFO16" s="153" t="s">
        <v>71</v>
      </c>
      <c r="HFP16" s="154"/>
      <c r="HFQ16" s="153" t="s">
        <v>71</v>
      </c>
      <c r="HFR16" s="154"/>
      <c r="HFS16" s="153" t="s">
        <v>71</v>
      </c>
      <c r="HFT16" s="154"/>
      <c r="HFU16" s="153" t="s">
        <v>71</v>
      </c>
      <c r="HFV16" s="154"/>
      <c r="HFW16" s="153" t="s">
        <v>71</v>
      </c>
      <c r="HFX16" s="154"/>
      <c r="HFY16" s="153" t="s">
        <v>71</v>
      </c>
      <c r="HFZ16" s="154"/>
      <c r="HGA16" s="153" t="s">
        <v>71</v>
      </c>
      <c r="HGB16" s="154"/>
      <c r="HGC16" s="153" t="s">
        <v>71</v>
      </c>
      <c r="HGD16" s="154"/>
      <c r="HGE16" s="153" t="s">
        <v>71</v>
      </c>
      <c r="HGF16" s="154"/>
      <c r="HGG16" s="153" t="s">
        <v>71</v>
      </c>
      <c r="HGH16" s="154"/>
      <c r="HGI16" s="153" t="s">
        <v>71</v>
      </c>
      <c r="HGJ16" s="154"/>
      <c r="HGK16" s="153" t="s">
        <v>71</v>
      </c>
      <c r="HGL16" s="154"/>
      <c r="HGM16" s="153" t="s">
        <v>71</v>
      </c>
      <c r="HGN16" s="154"/>
      <c r="HGO16" s="153" t="s">
        <v>71</v>
      </c>
      <c r="HGP16" s="154"/>
      <c r="HGQ16" s="153" t="s">
        <v>71</v>
      </c>
      <c r="HGR16" s="154"/>
      <c r="HGS16" s="153" t="s">
        <v>71</v>
      </c>
      <c r="HGT16" s="154"/>
      <c r="HGU16" s="153" t="s">
        <v>71</v>
      </c>
      <c r="HGV16" s="154"/>
      <c r="HGW16" s="153" t="s">
        <v>71</v>
      </c>
      <c r="HGX16" s="154"/>
      <c r="HGY16" s="153" t="s">
        <v>71</v>
      </c>
      <c r="HGZ16" s="154"/>
      <c r="HHA16" s="153" t="s">
        <v>71</v>
      </c>
      <c r="HHB16" s="154"/>
      <c r="HHC16" s="153" t="s">
        <v>71</v>
      </c>
      <c r="HHD16" s="154"/>
      <c r="HHE16" s="153" t="s">
        <v>71</v>
      </c>
      <c r="HHF16" s="154"/>
      <c r="HHG16" s="153" t="s">
        <v>71</v>
      </c>
      <c r="HHH16" s="154"/>
      <c r="HHI16" s="153" t="s">
        <v>71</v>
      </c>
      <c r="HHJ16" s="154"/>
      <c r="HHK16" s="153" t="s">
        <v>71</v>
      </c>
      <c r="HHL16" s="154"/>
      <c r="HHM16" s="153" t="s">
        <v>71</v>
      </c>
      <c r="HHN16" s="154"/>
      <c r="HHO16" s="153" t="s">
        <v>71</v>
      </c>
      <c r="HHP16" s="154"/>
      <c r="HHQ16" s="153" t="s">
        <v>71</v>
      </c>
      <c r="HHR16" s="154"/>
      <c r="HHS16" s="153" t="s">
        <v>71</v>
      </c>
      <c r="HHT16" s="154"/>
      <c r="HHU16" s="153" t="s">
        <v>71</v>
      </c>
      <c r="HHV16" s="154"/>
      <c r="HHW16" s="153" t="s">
        <v>71</v>
      </c>
      <c r="HHX16" s="154"/>
      <c r="HHY16" s="153" t="s">
        <v>71</v>
      </c>
      <c r="HHZ16" s="154"/>
      <c r="HIA16" s="153" t="s">
        <v>71</v>
      </c>
      <c r="HIB16" s="154"/>
      <c r="HIC16" s="153" t="s">
        <v>71</v>
      </c>
      <c r="HID16" s="154"/>
      <c r="HIE16" s="153" t="s">
        <v>71</v>
      </c>
      <c r="HIF16" s="154"/>
      <c r="HIG16" s="153" t="s">
        <v>71</v>
      </c>
      <c r="HIH16" s="154"/>
      <c r="HII16" s="153" t="s">
        <v>71</v>
      </c>
      <c r="HIJ16" s="154"/>
      <c r="HIK16" s="153" t="s">
        <v>71</v>
      </c>
      <c r="HIL16" s="154"/>
      <c r="HIM16" s="153" t="s">
        <v>71</v>
      </c>
      <c r="HIN16" s="154"/>
      <c r="HIO16" s="153" t="s">
        <v>71</v>
      </c>
      <c r="HIP16" s="154"/>
      <c r="HIQ16" s="153" t="s">
        <v>71</v>
      </c>
      <c r="HIR16" s="154"/>
      <c r="HIS16" s="153" t="s">
        <v>71</v>
      </c>
      <c r="HIT16" s="154"/>
      <c r="HIU16" s="153" t="s">
        <v>71</v>
      </c>
      <c r="HIV16" s="154"/>
      <c r="HIW16" s="153" t="s">
        <v>71</v>
      </c>
      <c r="HIX16" s="154"/>
      <c r="HIY16" s="153" t="s">
        <v>71</v>
      </c>
      <c r="HIZ16" s="154"/>
      <c r="HJA16" s="153" t="s">
        <v>71</v>
      </c>
      <c r="HJB16" s="154"/>
      <c r="HJC16" s="153" t="s">
        <v>71</v>
      </c>
      <c r="HJD16" s="154"/>
      <c r="HJE16" s="153" t="s">
        <v>71</v>
      </c>
      <c r="HJF16" s="154"/>
      <c r="HJG16" s="153" t="s">
        <v>71</v>
      </c>
      <c r="HJH16" s="154"/>
      <c r="HJI16" s="153" t="s">
        <v>71</v>
      </c>
      <c r="HJJ16" s="154"/>
      <c r="HJK16" s="153" t="s">
        <v>71</v>
      </c>
      <c r="HJL16" s="154"/>
      <c r="HJM16" s="153" t="s">
        <v>71</v>
      </c>
      <c r="HJN16" s="154"/>
      <c r="HJO16" s="153" t="s">
        <v>71</v>
      </c>
      <c r="HJP16" s="154"/>
      <c r="HJQ16" s="153" t="s">
        <v>71</v>
      </c>
      <c r="HJR16" s="154"/>
      <c r="HJS16" s="153" t="s">
        <v>71</v>
      </c>
      <c r="HJT16" s="154"/>
      <c r="HJU16" s="153" t="s">
        <v>71</v>
      </c>
      <c r="HJV16" s="154"/>
      <c r="HJW16" s="153" t="s">
        <v>71</v>
      </c>
      <c r="HJX16" s="154"/>
      <c r="HJY16" s="153" t="s">
        <v>71</v>
      </c>
      <c r="HJZ16" s="154"/>
      <c r="HKA16" s="153" t="s">
        <v>71</v>
      </c>
      <c r="HKB16" s="154"/>
      <c r="HKC16" s="153" t="s">
        <v>71</v>
      </c>
      <c r="HKD16" s="154"/>
      <c r="HKE16" s="153" t="s">
        <v>71</v>
      </c>
      <c r="HKF16" s="154"/>
      <c r="HKG16" s="153" t="s">
        <v>71</v>
      </c>
      <c r="HKH16" s="154"/>
      <c r="HKI16" s="153" t="s">
        <v>71</v>
      </c>
      <c r="HKJ16" s="154"/>
      <c r="HKK16" s="153" t="s">
        <v>71</v>
      </c>
      <c r="HKL16" s="154"/>
      <c r="HKM16" s="153" t="s">
        <v>71</v>
      </c>
      <c r="HKN16" s="154"/>
      <c r="HKO16" s="153" t="s">
        <v>71</v>
      </c>
      <c r="HKP16" s="154"/>
      <c r="HKQ16" s="153" t="s">
        <v>71</v>
      </c>
      <c r="HKR16" s="154"/>
      <c r="HKS16" s="153" t="s">
        <v>71</v>
      </c>
      <c r="HKT16" s="154"/>
      <c r="HKU16" s="153" t="s">
        <v>71</v>
      </c>
      <c r="HKV16" s="154"/>
      <c r="HKW16" s="153" t="s">
        <v>71</v>
      </c>
      <c r="HKX16" s="154"/>
      <c r="HKY16" s="153" t="s">
        <v>71</v>
      </c>
      <c r="HKZ16" s="154"/>
      <c r="HLA16" s="153" t="s">
        <v>71</v>
      </c>
      <c r="HLB16" s="154"/>
      <c r="HLC16" s="153" t="s">
        <v>71</v>
      </c>
      <c r="HLD16" s="154"/>
      <c r="HLE16" s="153" t="s">
        <v>71</v>
      </c>
      <c r="HLF16" s="154"/>
      <c r="HLG16" s="153" t="s">
        <v>71</v>
      </c>
      <c r="HLH16" s="154"/>
      <c r="HLI16" s="153" t="s">
        <v>71</v>
      </c>
      <c r="HLJ16" s="154"/>
      <c r="HLK16" s="153" t="s">
        <v>71</v>
      </c>
      <c r="HLL16" s="154"/>
      <c r="HLM16" s="153" t="s">
        <v>71</v>
      </c>
      <c r="HLN16" s="154"/>
      <c r="HLO16" s="153" t="s">
        <v>71</v>
      </c>
      <c r="HLP16" s="154"/>
      <c r="HLQ16" s="153" t="s">
        <v>71</v>
      </c>
      <c r="HLR16" s="154"/>
      <c r="HLS16" s="153" t="s">
        <v>71</v>
      </c>
      <c r="HLT16" s="154"/>
      <c r="HLU16" s="153" t="s">
        <v>71</v>
      </c>
      <c r="HLV16" s="154"/>
      <c r="HLW16" s="153" t="s">
        <v>71</v>
      </c>
      <c r="HLX16" s="154"/>
      <c r="HLY16" s="153" t="s">
        <v>71</v>
      </c>
      <c r="HLZ16" s="154"/>
      <c r="HMA16" s="153" t="s">
        <v>71</v>
      </c>
      <c r="HMB16" s="154"/>
      <c r="HMC16" s="153" t="s">
        <v>71</v>
      </c>
      <c r="HMD16" s="154"/>
      <c r="HME16" s="153" t="s">
        <v>71</v>
      </c>
      <c r="HMF16" s="154"/>
      <c r="HMG16" s="153" t="s">
        <v>71</v>
      </c>
      <c r="HMH16" s="154"/>
      <c r="HMI16" s="153" t="s">
        <v>71</v>
      </c>
      <c r="HMJ16" s="154"/>
      <c r="HMK16" s="153" t="s">
        <v>71</v>
      </c>
      <c r="HML16" s="154"/>
      <c r="HMM16" s="153" t="s">
        <v>71</v>
      </c>
      <c r="HMN16" s="154"/>
      <c r="HMO16" s="153" t="s">
        <v>71</v>
      </c>
      <c r="HMP16" s="154"/>
      <c r="HMQ16" s="153" t="s">
        <v>71</v>
      </c>
      <c r="HMR16" s="154"/>
      <c r="HMS16" s="153" t="s">
        <v>71</v>
      </c>
      <c r="HMT16" s="154"/>
      <c r="HMU16" s="153" t="s">
        <v>71</v>
      </c>
      <c r="HMV16" s="154"/>
      <c r="HMW16" s="153" t="s">
        <v>71</v>
      </c>
      <c r="HMX16" s="154"/>
      <c r="HMY16" s="153" t="s">
        <v>71</v>
      </c>
      <c r="HMZ16" s="154"/>
      <c r="HNA16" s="153" t="s">
        <v>71</v>
      </c>
      <c r="HNB16" s="154"/>
      <c r="HNC16" s="153" t="s">
        <v>71</v>
      </c>
      <c r="HND16" s="154"/>
      <c r="HNE16" s="153" t="s">
        <v>71</v>
      </c>
      <c r="HNF16" s="154"/>
      <c r="HNG16" s="153" t="s">
        <v>71</v>
      </c>
      <c r="HNH16" s="154"/>
      <c r="HNI16" s="153" t="s">
        <v>71</v>
      </c>
      <c r="HNJ16" s="154"/>
      <c r="HNK16" s="153" t="s">
        <v>71</v>
      </c>
      <c r="HNL16" s="154"/>
      <c r="HNM16" s="153" t="s">
        <v>71</v>
      </c>
      <c r="HNN16" s="154"/>
      <c r="HNO16" s="153" t="s">
        <v>71</v>
      </c>
      <c r="HNP16" s="154"/>
      <c r="HNQ16" s="153" t="s">
        <v>71</v>
      </c>
      <c r="HNR16" s="154"/>
      <c r="HNS16" s="153" t="s">
        <v>71</v>
      </c>
      <c r="HNT16" s="154"/>
      <c r="HNU16" s="153" t="s">
        <v>71</v>
      </c>
      <c r="HNV16" s="154"/>
      <c r="HNW16" s="153" t="s">
        <v>71</v>
      </c>
      <c r="HNX16" s="154"/>
      <c r="HNY16" s="153" t="s">
        <v>71</v>
      </c>
      <c r="HNZ16" s="154"/>
      <c r="HOA16" s="153" t="s">
        <v>71</v>
      </c>
      <c r="HOB16" s="154"/>
      <c r="HOC16" s="153" t="s">
        <v>71</v>
      </c>
      <c r="HOD16" s="154"/>
      <c r="HOE16" s="153" t="s">
        <v>71</v>
      </c>
      <c r="HOF16" s="154"/>
      <c r="HOG16" s="153" t="s">
        <v>71</v>
      </c>
      <c r="HOH16" s="154"/>
      <c r="HOI16" s="153" t="s">
        <v>71</v>
      </c>
      <c r="HOJ16" s="154"/>
      <c r="HOK16" s="153" t="s">
        <v>71</v>
      </c>
      <c r="HOL16" s="154"/>
      <c r="HOM16" s="153" t="s">
        <v>71</v>
      </c>
      <c r="HON16" s="154"/>
      <c r="HOO16" s="153" t="s">
        <v>71</v>
      </c>
      <c r="HOP16" s="154"/>
      <c r="HOQ16" s="153" t="s">
        <v>71</v>
      </c>
      <c r="HOR16" s="154"/>
      <c r="HOS16" s="153" t="s">
        <v>71</v>
      </c>
      <c r="HOT16" s="154"/>
      <c r="HOU16" s="153" t="s">
        <v>71</v>
      </c>
      <c r="HOV16" s="154"/>
      <c r="HOW16" s="153" t="s">
        <v>71</v>
      </c>
      <c r="HOX16" s="154"/>
      <c r="HOY16" s="153" t="s">
        <v>71</v>
      </c>
      <c r="HOZ16" s="154"/>
      <c r="HPA16" s="153" t="s">
        <v>71</v>
      </c>
      <c r="HPB16" s="154"/>
      <c r="HPC16" s="153" t="s">
        <v>71</v>
      </c>
      <c r="HPD16" s="154"/>
      <c r="HPE16" s="153" t="s">
        <v>71</v>
      </c>
      <c r="HPF16" s="154"/>
      <c r="HPG16" s="153" t="s">
        <v>71</v>
      </c>
      <c r="HPH16" s="154"/>
      <c r="HPI16" s="153" t="s">
        <v>71</v>
      </c>
      <c r="HPJ16" s="154"/>
      <c r="HPK16" s="153" t="s">
        <v>71</v>
      </c>
      <c r="HPL16" s="154"/>
      <c r="HPM16" s="153" t="s">
        <v>71</v>
      </c>
      <c r="HPN16" s="154"/>
      <c r="HPO16" s="153" t="s">
        <v>71</v>
      </c>
      <c r="HPP16" s="154"/>
      <c r="HPQ16" s="153" t="s">
        <v>71</v>
      </c>
      <c r="HPR16" s="154"/>
      <c r="HPS16" s="153" t="s">
        <v>71</v>
      </c>
      <c r="HPT16" s="154"/>
      <c r="HPU16" s="153" t="s">
        <v>71</v>
      </c>
      <c r="HPV16" s="154"/>
      <c r="HPW16" s="153" t="s">
        <v>71</v>
      </c>
      <c r="HPX16" s="154"/>
      <c r="HPY16" s="153" t="s">
        <v>71</v>
      </c>
      <c r="HPZ16" s="154"/>
      <c r="HQA16" s="153" t="s">
        <v>71</v>
      </c>
      <c r="HQB16" s="154"/>
      <c r="HQC16" s="153" t="s">
        <v>71</v>
      </c>
      <c r="HQD16" s="154"/>
      <c r="HQE16" s="153" t="s">
        <v>71</v>
      </c>
      <c r="HQF16" s="154"/>
      <c r="HQG16" s="153" t="s">
        <v>71</v>
      </c>
      <c r="HQH16" s="154"/>
      <c r="HQI16" s="153" t="s">
        <v>71</v>
      </c>
      <c r="HQJ16" s="154"/>
      <c r="HQK16" s="153" t="s">
        <v>71</v>
      </c>
      <c r="HQL16" s="154"/>
      <c r="HQM16" s="153" t="s">
        <v>71</v>
      </c>
      <c r="HQN16" s="154"/>
      <c r="HQO16" s="153" t="s">
        <v>71</v>
      </c>
      <c r="HQP16" s="154"/>
      <c r="HQQ16" s="153" t="s">
        <v>71</v>
      </c>
      <c r="HQR16" s="154"/>
      <c r="HQS16" s="153" t="s">
        <v>71</v>
      </c>
      <c r="HQT16" s="154"/>
      <c r="HQU16" s="153" t="s">
        <v>71</v>
      </c>
      <c r="HQV16" s="154"/>
      <c r="HQW16" s="153" t="s">
        <v>71</v>
      </c>
      <c r="HQX16" s="154"/>
      <c r="HQY16" s="153" t="s">
        <v>71</v>
      </c>
      <c r="HQZ16" s="154"/>
      <c r="HRA16" s="153" t="s">
        <v>71</v>
      </c>
      <c r="HRB16" s="154"/>
      <c r="HRC16" s="153" t="s">
        <v>71</v>
      </c>
      <c r="HRD16" s="154"/>
      <c r="HRE16" s="153" t="s">
        <v>71</v>
      </c>
      <c r="HRF16" s="154"/>
      <c r="HRG16" s="153" t="s">
        <v>71</v>
      </c>
      <c r="HRH16" s="154"/>
      <c r="HRI16" s="153" t="s">
        <v>71</v>
      </c>
      <c r="HRJ16" s="154"/>
      <c r="HRK16" s="153" t="s">
        <v>71</v>
      </c>
      <c r="HRL16" s="154"/>
      <c r="HRM16" s="153" t="s">
        <v>71</v>
      </c>
      <c r="HRN16" s="154"/>
      <c r="HRO16" s="153" t="s">
        <v>71</v>
      </c>
      <c r="HRP16" s="154"/>
      <c r="HRQ16" s="153" t="s">
        <v>71</v>
      </c>
      <c r="HRR16" s="154"/>
      <c r="HRS16" s="153" t="s">
        <v>71</v>
      </c>
      <c r="HRT16" s="154"/>
      <c r="HRU16" s="153" t="s">
        <v>71</v>
      </c>
      <c r="HRV16" s="154"/>
      <c r="HRW16" s="153" t="s">
        <v>71</v>
      </c>
      <c r="HRX16" s="154"/>
      <c r="HRY16" s="153" t="s">
        <v>71</v>
      </c>
      <c r="HRZ16" s="154"/>
      <c r="HSA16" s="153" t="s">
        <v>71</v>
      </c>
      <c r="HSB16" s="154"/>
      <c r="HSC16" s="153" t="s">
        <v>71</v>
      </c>
      <c r="HSD16" s="154"/>
      <c r="HSE16" s="153" t="s">
        <v>71</v>
      </c>
      <c r="HSF16" s="154"/>
      <c r="HSG16" s="153" t="s">
        <v>71</v>
      </c>
      <c r="HSH16" s="154"/>
      <c r="HSI16" s="153" t="s">
        <v>71</v>
      </c>
      <c r="HSJ16" s="154"/>
      <c r="HSK16" s="153" t="s">
        <v>71</v>
      </c>
      <c r="HSL16" s="154"/>
      <c r="HSM16" s="153" t="s">
        <v>71</v>
      </c>
      <c r="HSN16" s="154"/>
      <c r="HSO16" s="153" t="s">
        <v>71</v>
      </c>
      <c r="HSP16" s="154"/>
      <c r="HSQ16" s="153" t="s">
        <v>71</v>
      </c>
      <c r="HSR16" s="154"/>
      <c r="HSS16" s="153" t="s">
        <v>71</v>
      </c>
      <c r="HST16" s="154"/>
      <c r="HSU16" s="153" t="s">
        <v>71</v>
      </c>
      <c r="HSV16" s="154"/>
      <c r="HSW16" s="153" t="s">
        <v>71</v>
      </c>
      <c r="HSX16" s="154"/>
      <c r="HSY16" s="153" t="s">
        <v>71</v>
      </c>
      <c r="HSZ16" s="154"/>
      <c r="HTA16" s="153" t="s">
        <v>71</v>
      </c>
      <c r="HTB16" s="154"/>
      <c r="HTC16" s="153" t="s">
        <v>71</v>
      </c>
      <c r="HTD16" s="154"/>
      <c r="HTE16" s="153" t="s">
        <v>71</v>
      </c>
      <c r="HTF16" s="154"/>
      <c r="HTG16" s="153" t="s">
        <v>71</v>
      </c>
      <c r="HTH16" s="154"/>
      <c r="HTI16" s="153" t="s">
        <v>71</v>
      </c>
      <c r="HTJ16" s="154"/>
      <c r="HTK16" s="153" t="s">
        <v>71</v>
      </c>
      <c r="HTL16" s="154"/>
      <c r="HTM16" s="153" t="s">
        <v>71</v>
      </c>
      <c r="HTN16" s="154"/>
      <c r="HTO16" s="153" t="s">
        <v>71</v>
      </c>
      <c r="HTP16" s="154"/>
      <c r="HTQ16" s="153" t="s">
        <v>71</v>
      </c>
      <c r="HTR16" s="154"/>
      <c r="HTS16" s="153" t="s">
        <v>71</v>
      </c>
      <c r="HTT16" s="154"/>
      <c r="HTU16" s="153" t="s">
        <v>71</v>
      </c>
      <c r="HTV16" s="154"/>
      <c r="HTW16" s="153" t="s">
        <v>71</v>
      </c>
      <c r="HTX16" s="154"/>
      <c r="HTY16" s="153" t="s">
        <v>71</v>
      </c>
      <c r="HTZ16" s="154"/>
      <c r="HUA16" s="153" t="s">
        <v>71</v>
      </c>
      <c r="HUB16" s="154"/>
      <c r="HUC16" s="153" t="s">
        <v>71</v>
      </c>
      <c r="HUD16" s="154"/>
      <c r="HUE16" s="153" t="s">
        <v>71</v>
      </c>
      <c r="HUF16" s="154"/>
      <c r="HUG16" s="153" t="s">
        <v>71</v>
      </c>
      <c r="HUH16" s="154"/>
      <c r="HUI16" s="153" t="s">
        <v>71</v>
      </c>
      <c r="HUJ16" s="154"/>
      <c r="HUK16" s="153" t="s">
        <v>71</v>
      </c>
      <c r="HUL16" s="154"/>
      <c r="HUM16" s="153" t="s">
        <v>71</v>
      </c>
      <c r="HUN16" s="154"/>
      <c r="HUO16" s="153" t="s">
        <v>71</v>
      </c>
      <c r="HUP16" s="154"/>
      <c r="HUQ16" s="153" t="s">
        <v>71</v>
      </c>
      <c r="HUR16" s="154"/>
      <c r="HUS16" s="153" t="s">
        <v>71</v>
      </c>
      <c r="HUT16" s="154"/>
      <c r="HUU16" s="153" t="s">
        <v>71</v>
      </c>
      <c r="HUV16" s="154"/>
      <c r="HUW16" s="153" t="s">
        <v>71</v>
      </c>
      <c r="HUX16" s="154"/>
      <c r="HUY16" s="153" t="s">
        <v>71</v>
      </c>
      <c r="HUZ16" s="154"/>
      <c r="HVA16" s="153" t="s">
        <v>71</v>
      </c>
      <c r="HVB16" s="154"/>
      <c r="HVC16" s="153" t="s">
        <v>71</v>
      </c>
      <c r="HVD16" s="154"/>
      <c r="HVE16" s="153" t="s">
        <v>71</v>
      </c>
      <c r="HVF16" s="154"/>
      <c r="HVG16" s="153" t="s">
        <v>71</v>
      </c>
      <c r="HVH16" s="154"/>
      <c r="HVI16" s="153" t="s">
        <v>71</v>
      </c>
      <c r="HVJ16" s="154"/>
      <c r="HVK16" s="153" t="s">
        <v>71</v>
      </c>
      <c r="HVL16" s="154"/>
      <c r="HVM16" s="153" t="s">
        <v>71</v>
      </c>
      <c r="HVN16" s="154"/>
      <c r="HVO16" s="153" t="s">
        <v>71</v>
      </c>
      <c r="HVP16" s="154"/>
      <c r="HVQ16" s="153" t="s">
        <v>71</v>
      </c>
      <c r="HVR16" s="154"/>
      <c r="HVS16" s="153" t="s">
        <v>71</v>
      </c>
      <c r="HVT16" s="154"/>
      <c r="HVU16" s="153" t="s">
        <v>71</v>
      </c>
      <c r="HVV16" s="154"/>
      <c r="HVW16" s="153" t="s">
        <v>71</v>
      </c>
      <c r="HVX16" s="154"/>
      <c r="HVY16" s="153" t="s">
        <v>71</v>
      </c>
      <c r="HVZ16" s="154"/>
      <c r="HWA16" s="153" t="s">
        <v>71</v>
      </c>
      <c r="HWB16" s="154"/>
      <c r="HWC16" s="153" t="s">
        <v>71</v>
      </c>
      <c r="HWD16" s="154"/>
      <c r="HWE16" s="153" t="s">
        <v>71</v>
      </c>
      <c r="HWF16" s="154"/>
      <c r="HWG16" s="153" t="s">
        <v>71</v>
      </c>
      <c r="HWH16" s="154"/>
      <c r="HWI16" s="153" t="s">
        <v>71</v>
      </c>
      <c r="HWJ16" s="154"/>
      <c r="HWK16" s="153" t="s">
        <v>71</v>
      </c>
      <c r="HWL16" s="154"/>
      <c r="HWM16" s="153" t="s">
        <v>71</v>
      </c>
      <c r="HWN16" s="154"/>
      <c r="HWO16" s="153" t="s">
        <v>71</v>
      </c>
      <c r="HWP16" s="154"/>
      <c r="HWQ16" s="153" t="s">
        <v>71</v>
      </c>
      <c r="HWR16" s="154"/>
      <c r="HWS16" s="153" t="s">
        <v>71</v>
      </c>
      <c r="HWT16" s="154"/>
      <c r="HWU16" s="153" t="s">
        <v>71</v>
      </c>
      <c r="HWV16" s="154"/>
      <c r="HWW16" s="153" t="s">
        <v>71</v>
      </c>
      <c r="HWX16" s="154"/>
      <c r="HWY16" s="153" t="s">
        <v>71</v>
      </c>
      <c r="HWZ16" s="154"/>
      <c r="HXA16" s="153" t="s">
        <v>71</v>
      </c>
      <c r="HXB16" s="154"/>
      <c r="HXC16" s="153" t="s">
        <v>71</v>
      </c>
      <c r="HXD16" s="154"/>
      <c r="HXE16" s="153" t="s">
        <v>71</v>
      </c>
      <c r="HXF16" s="154"/>
      <c r="HXG16" s="153" t="s">
        <v>71</v>
      </c>
      <c r="HXH16" s="154"/>
      <c r="HXI16" s="153" t="s">
        <v>71</v>
      </c>
      <c r="HXJ16" s="154"/>
      <c r="HXK16" s="153" t="s">
        <v>71</v>
      </c>
      <c r="HXL16" s="154"/>
      <c r="HXM16" s="153" t="s">
        <v>71</v>
      </c>
      <c r="HXN16" s="154"/>
      <c r="HXO16" s="153" t="s">
        <v>71</v>
      </c>
      <c r="HXP16" s="154"/>
      <c r="HXQ16" s="153" t="s">
        <v>71</v>
      </c>
      <c r="HXR16" s="154"/>
      <c r="HXS16" s="153" t="s">
        <v>71</v>
      </c>
      <c r="HXT16" s="154"/>
      <c r="HXU16" s="153" t="s">
        <v>71</v>
      </c>
      <c r="HXV16" s="154"/>
      <c r="HXW16" s="153" t="s">
        <v>71</v>
      </c>
      <c r="HXX16" s="154"/>
      <c r="HXY16" s="153" t="s">
        <v>71</v>
      </c>
      <c r="HXZ16" s="154"/>
      <c r="HYA16" s="153" t="s">
        <v>71</v>
      </c>
      <c r="HYB16" s="154"/>
      <c r="HYC16" s="153" t="s">
        <v>71</v>
      </c>
      <c r="HYD16" s="154"/>
      <c r="HYE16" s="153" t="s">
        <v>71</v>
      </c>
      <c r="HYF16" s="154"/>
      <c r="HYG16" s="153" t="s">
        <v>71</v>
      </c>
      <c r="HYH16" s="154"/>
      <c r="HYI16" s="153" t="s">
        <v>71</v>
      </c>
      <c r="HYJ16" s="154"/>
      <c r="HYK16" s="153" t="s">
        <v>71</v>
      </c>
      <c r="HYL16" s="154"/>
      <c r="HYM16" s="153" t="s">
        <v>71</v>
      </c>
      <c r="HYN16" s="154"/>
      <c r="HYO16" s="153" t="s">
        <v>71</v>
      </c>
      <c r="HYP16" s="154"/>
      <c r="HYQ16" s="153" t="s">
        <v>71</v>
      </c>
      <c r="HYR16" s="154"/>
      <c r="HYS16" s="153" t="s">
        <v>71</v>
      </c>
      <c r="HYT16" s="154"/>
      <c r="HYU16" s="153" t="s">
        <v>71</v>
      </c>
      <c r="HYV16" s="154"/>
      <c r="HYW16" s="153" t="s">
        <v>71</v>
      </c>
      <c r="HYX16" s="154"/>
      <c r="HYY16" s="153" t="s">
        <v>71</v>
      </c>
      <c r="HYZ16" s="154"/>
      <c r="HZA16" s="153" t="s">
        <v>71</v>
      </c>
      <c r="HZB16" s="154"/>
      <c r="HZC16" s="153" t="s">
        <v>71</v>
      </c>
      <c r="HZD16" s="154"/>
      <c r="HZE16" s="153" t="s">
        <v>71</v>
      </c>
      <c r="HZF16" s="154"/>
      <c r="HZG16" s="153" t="s">
        <v>71</v>
      </c>
      <c r="HZH16" s="154"/>
      <c r="HZI16" s="153" t="s">
        <v>71</v>
      </c>
      <c r="HZJ16" s="154"/>
      <c r="HZK16" s="153" t="s">
        <v>71</v>
      </c>
      <c r="HZL16" s="154"/>
      <c r="HZM16" s="153" t="s">
        <v>71</v>
      </c>
      <c r="HZN16" s="154"/>
      <c r="HZO16" s="153" t="s">
        <v>71</v>
      </c>
      <c r="HZP16" s="154"/>
      <c r="HZQ16" s="153" t="s">
        <v>71</v>
      </c>
      <c r="HZR16" s="154"/>
      <c r="HZS16" s="153" t="s">
        <v>71</v>
      </c>
      <c r="HZT16" s="154"/>
      <c r="HZU16" s="153" t="s">
        <v>71</v>
      </c>
      <c r="HZV16" s="154"/>
      <c r="HZW16" s="153" t="s">
        <v>71</v>
      </c>
      <c r="HZX16" s="154"/>
      <c r="HZY16" s="153" t="s">
        <v>71</v>
      </c>
      <c r="HZZ16" s="154"/>
      <c r="IAA16" s="153" t="s">
        <v>71</v>
      </c>
      <c r="IAB16" s="154"/>
      <c r="IAC16" s="153" t="s">
        <v>71</v>
      </c>
      <c r="IAD16" s="154"/>
      <c r="IAE16" s="153" t="s">
        <v>71</v>
      </c>
      <c r="IAF16" s="154"/>
      <c r="IAG16" s="153" t="s">
        <v>71</v>
      </c>
      <c r="IAH16" s="154"/>
      <c r="IAI16" s="153" t="s">
        <v>71</v>
      </c>
      <c r="IAJ16" s="154"/>
      <c r="IAK16" s="153" t="s">
        <v>71</v>
      </c>
      <c r="IAL16" s="154"/>
      <c r="IAM16" s="153" t="s">
        <v>71</v>
      </c>
      <c r="IAN16" s="154"/>
      <c r="IAO16" s="153" t="s">
        <v>71</v>
      </c>
      <c r="IAP16" s="154"/>
      <c r="IAQ16" s="153" t="s">
        <v>71</v>
      </c>
      <c r="IAR16" s="154"/>
      <c r="IAS16" s="153" t="s">
        <v>71</v>
      </c>
      <c r="IAT16" s="154"/>
      <c r="IAU16" s="153" t="s">
        <v>71</v>
      </c>
      <c r="IAV16" s="154"/>
      <c r="IAW16" s="153" t="s">
        <v>71</v>
      </c>
      <c r="IAX16" s="154"/>
      <c r="IAY16" s="153" t="s">
        <v>71</v>
      </c>
      <c r="IAZ16" s="154"/>
      <c r="IBA16" s="153" t="s">
        <v>71</v>
      </c>
      <c r="IBB16" s="154"/>
      <c r="IBC16" s="153" t="s">
        <v>71</v>
      </c>
      <c r="IBD16" s="154"/>
      <c r="IBE16" s="153" t="s">
        <v>71</v>
      </c>
      <c r="IBF16" s="154"/>
      <c r="IBG16" s="153" t="s">
        <v>71</v>
      </c>
      <c r="IBH16" s="154"/>
      <c r="IBI16" s="153" t="s">
        <v>71</v>
      </c>
      <c r="IBJ16" s="154"/>
      <c r="IBK16" s="153" t="s">
        <v>71</v>
      </c>
      <c r="IBL16" s="154"/>
      <c r="IBM16" s="153" t="s">
        <v>71</v>
      </c>
      <c r="IBN16" s="154"/>
      <c r="IBO16" s="153" t="s">
        <v>71</v>
      </c>
      <c r="IBP16" s="154"/>
      <c r="IBQ16" s="153" t="s">
        <v>71</v>
      </c>
      <c r="IBR16" s="154"/>
      <c r="IBS16" s="153" t="s">
        <v>71</v>
      </c>
      <c r="IBT16" s="154"/>
      <c r="IBU16" s="153" t="s">
        <v>71</v>
      </c>
      <c r="IBV16" s="154"/>
      <c r="IBW16" s="153" t="s">
        <v>71</v>
      </c>
      <c r="IBX16" s="154"/>
      <c r="IBY16" s="153" t="s">
        <v>71</v>
      </c>
      <c r="IBZ16" s="154"/>
      <c r="ICA16" s="153" t="s">
        <v>71</v>
      </c>
      <c r="ICB16" s="154"/>
      <c r="ICC16" s="153" t="s">
        <v>71</v>
      </c>
      <c r="ICD16" s="154"/>
      <c r="ICE16" s="153" t="s">
        <v>71</v>
      </c>
      <c r="ICF16" s="154"/>
      <c r="ICG16" s="153" t="s">
        <v>71</v>
      </c>
      <c r="ICH16" s="154"/>
      <c r="ICI16" s="153" t="s">
        <v>71</v>
      </c>
      <c r="ICJ16" s="154"/>
      <c r="ICK16" s="153" t="s">
        <v>71</v>
      </c>
      <c r="ICL16" s="154"/>
      <c r="ICM16" s="153" t="s">
        <v>71</v>
      </c>
      <c r="ICN16" s="154"/>
      <c r="ICO16" s="153" t="s">
        <v>71</v>
      </c>
      <c r="ICP16" s="154"/>
      <c r="ICQ16" s="153" t="s">
        <v>71</v>
      </c>
      <c r="ICR16" s="154"/>
      <c r="ICS16" s="153" t="s">
        <v>71</v>
      </c>
      <c r="ICT16" s="154"/>
      <c r="ICU16" s="153" t="s">
        <v>71</v>
      </c>
      <c r="ICV16" s="154"/>
      <c r="ICW16" s="153" t="s">
        <v>71</v>
      </c>
      <c r="ICX16" s="154"/>
      <c r="ICY16" s="153" t="s">
        <v>71</v>
      </c>
      <c r="ICZ16" s="154"/>
      <c r="IDA16" s="153" t="s">
        <v>71</v>
      </c>
      <c r="IDB16" s="154"/>
      <c r="IDC16" s="153" t="s">
        <v>71</v>
      </c>
      <c r="IDD16" s="154"/>
      <c r="IDE16" s="153" t="s">
        <v>71</v>
      </c>
      <c r="IDF16" s="154"/>
      <c r="IDG16" s="153" t="s">
        <v>71</v>
      </c>
      <c r="IDH16" s="154"/>
      <c r="IDI16" s="153" t="s">
        <v>71</v>
      </c>
      <c r="IDJ16" s="154"/>
      <c r="IDK16" s="153" t="s">
        <v>71</v>
      </c>
      <c r="IDL16" s="154"/>
      <c r="IDM16" s="153" t="s">
        <v>71</v>
      </c>
      <c r="IDN16" s="154"/>
      <c r="IDO16" s="153" t="s">
        <v>71</v>
      </c>
      <c r="IDP16" s="154"/>
      <c r="IDQ16" s="153" t="s">
        <v>71</v>
      </c>
      <c r="IDR16" s="154"/>
      <c r="IDS16" s="153" t="s">
        <v>71</v>
      </c>
      <c r="IDT16" s="154"/>
      <c r="IDU16" s="153" t="s">
        <v>71</v>
      </c>
      <c r="IDV16" s="154"/>
      <c r="IDW16" s="153" t="s">
        <v>71</v>
      </c>
      <c r="IDX16" s="154"/>
      <c r="IDY16" s="153" t="s">
        <v>71</v>
      </c>
      <c r="IDZ16" s="154"/>
      <c r="IEA16" s="153" t="s">
        <v>71</v>
      </c>
      <c r="IEB16" s="154"/>
      <c r="IEC16" s="153" t="s">
        <v>71</v>
      </c>
      <c r="IED16" s="154"/>
      <c r="IEE16" s="153" t="s">
        <v>71</v>
      </c>
      <c r="IEF16" s="154"/>
      <c r="IEG16" s="153" t="s">
        <v>71</v>
      </c>
      <c r="IEH16" s="154"/>
      <c r="IEI16" s="153" t="s">
        <v>71</v>
      </c>
      <c r="IEJ16" s="154"/>
      <c r="IEK16" s="153" t="s">
        <v>71</v>
      </c>
      <c r="IEL16" s="154"/>
      <c r="IEM16" s="153" t="s">
        <v>71</v>
      </c>
      <c r="IEN16" s="154"/>
      <c r="IEO16" s="153" t="s">
        <v>71</v>
      </c>
      <c r="IEP16" s="154"/>
      <c r="IEQ16" s="153" t="s">
        <v>71</v>
      </c>
      <c r="IER16" s="154"/>
      <c r="IES16" s="153" t="s">
        <v>71</v>
      </c>
      <c r="IET16" s="154"/>
      <c r="IEU16" s="153" t="s">
        <v>71</v>
      </c>
      <c r="IEV16" s="154"/>
      <c r="IEW16" s="153" t="s">
        <v>71</v>
      </c>
      <c r="IEX16" s="154"/>
      <c r="IEY16" s="153" t="s">
        <v>71</v>
      </c>
      <c r="IEZ16" s="154"/>
      <c r="IFA16" s="153" t="s">
        <v>71</v>
      </c>
      <c r="IFB16" s="154"/>
      <c r="IFC16" s="153" t="s">
        <v>71</v>
      </c>
      <c r="IFD16" s="154"/>
      <c r="IFE16" s="153" t="s">
        <v>71</v>
      </c>
      <c r="IFF16" s="154"/>
      <c r="IFG16" s="153" t="s">
        <v>71</v>
      </c>
      <c r="IFH16" s="154"/>
      <c r="IFI16" s="153" t="s">
        <v>71</v>
      </c>
      <c r="IFJ16" s="154"/>
      <c r="IFK16" s="153" t="s">
        <v>71</v>
      </c>
      <c r="IFL16" s="154"/>
      <c r="IFM16" s="153" t="s">
        <v>71</v>
      </c>
      <c r="IFN16" s="154"/>
      <c r="IFO16" s="153" t="s">
        <v>71</v>
      </c>
      <c r="IFP16" s="154"/>
      <c r="IFQ16" s="153" t="s">
        <v>71</v>
      </c>
      <c r="IFR16" s="154"/>
      <c r="IFS16" s="153" t="s">
        <v>71</v>
      </c>
      <c r="IFT16" s="154"/>
      <c r="IFU16" s="153" t="s">
        <v>71</v>
      </c>
      <c r="IFV16" s="154"/>
      <c r="IFW16" s="153" t="s">
        <v>71</v>
      </c>
      <c r="IFX16" s="154"/>
      <c r="IFY16" s="153" t="s">
        <v>71</v>
      </c>
      <c r="IFZ16" s="154"/>
      <c r="IGA16" s="153" t="s">
        <v>71</v>
      </c>
      <c r="IGB16" s="154"/>
      <c r="IGC16" s="153" t="s">
        <v>71</v>
      </c>
      <c r="IGD16" s="154"/>
      <c r="IGE16" s="153" t="s">
        <v>71</v>
      </c>
      <c r="IGF16" s="154"/>
      <c r="IGG16" s="153" t="s">
        <v>71</v>
      </c>
      <c r="IGH16" s="154"/>
      <c r="IGI16" s="153" t="s">
        <v>71</v>
      </c>
      <c r="IGJ16" s="154"/>
      <c r="IGK16" s="153" t="s">
        <v>71</v>
      </c>
      <c r="IGL16" s="154"/>
      <c r="IGM16" s="153" t="s">
        <v>71</v>
      </c>
      <c r="IGN16" s="154"/>
      <c r="IGO16" s="153" t="s">
        <v>71</v>
      </c>
      <c r="IGP16" s="154"/>
      <c r="IGQ16" s="153" t="s">
        <v>71</v>
      </c>
      <c r="IGR16" s="154"/>
      <c r="IGS16" s="153" t="s">
        <v>71</v>
      </c>
      <c r="IGT16" s="154"/>
      <c r="IGU16" s="153" t="s">
        <v>71</v>
      </c>
      <c r="IGV16" s="154"/>
      <c r="IGW16" s="153" t="s">
        <v>71</v>
      </c>
      <c r="IGX16" s="154"/>
      <c r="IGY16" s="153" t="s">
        <v>71</v>
      </c>
      <c r="IGZ16" s="154"/>
      <c r="IHA16" s="153" t="s">
        <v>71</v>
      </c>
      <c r="IHB16" s="154"/>
      <c r="IHC16" s="153" t="s">
        <v>71</v>
      </c>
      <c r="IHD16" s="154"/>
      <c r="IHE16" s="153" t="s">
        <v>71</v>
      </c>
      <c r="IHF16" s="154"/>
      <c r="IHG16" s="153" t="s">
        <v>71</v>
      </c>
      <c r="IHH16" s="154"/>
      <c r="IHI16" s="153" t="s">
        <v>71</v>
      </c>
      <c r="IHJ16" s="154"/>
      <c r="IHK16" s="153" t="s">
        <v>71</v>
      </c>
      <c r="IHL16" s="154"/>
      <c r="IHM16" s="153" t="s">
        <v>71</v>
      </c>
      <c r="IHN16" s="154"/>
      <c r="IHO16" s="153" t="s">
        <v>71</v>
      </c>
      <c r="IHP16" s="154"/>
      <c r="IHQ16" s="153" t="s">
        <v>71</v>
      </c>
      <c r="IHR16" s="154"/>
      <c r="IHS16" s="153" t="s">
        <v>71</v>
      </c>
      <c r="IHT16" s="154"/>
      <c r="IHU16" s="153" t="s">
        <v>71</v>
      </c>
      <c r="IHV16" s="154"/>
      <c r="IHW16" s="153" t="s">
        <v>71</v>
      </c>
      <c r="IHX16" s="154"/>
      <c r="IHY16" s="153" t="s">
        <v>71</v>
      </c>
      <c r="IHZ16" s="154"/>
      <c r="IIA16" s="153" t="s">
        <v>71</v>
      </c>
      <c r="IIB16" s="154"/>
      <c r="IIC16" s="153" t="s">
        <v>71</v>
      </c>
      <c r="IID16" s="154"/>
      <c r="IIE16" s="153" t="s">
        <v>71</v>
      </c>
      <c r="IIF16" s="154"/>
      <c r="IIG16" s="153" t="s">
        <v>71</v>
      </c>
      <c r="IIH16" s="154"/>
      <c r="III16" s="153" t="s">
        <v>71</v>
      </c>
      <c r="IIJ16" s="154"/>
      <c r="IIK16" s="153" t="s">
        <v>71</v>
      </c>
      <c r="IIL16" s="154"/>
      <c r="IIM16" s="153" t="s">
        <v>71</v>
      </c>
      <c r="IIN16" s="154"/>
      <c r="IIO16" s="153" t="s">
        <v>71</v>
      </c>
      <c r="IIP16" s="154"/>
      <c r="IIQ16" s="153" t="s">
        <v>71</v>
      </c>
      <c r="IIR16" s="154"/>
      <c r="IIS16" s="153" t="s">
        <v>71</v>
      </c>
      <c r="IIT16" s="154"/>
      <c r="IIU16" s="153" t="s">
        <v>71</v>
      </c>
      <c r="IIV16" s="154"/>
      <c r="IIW16" s="153" t="s">
        <v>71</v>
      </c>
      <c r="IIX16" s="154"/>
      <c r="IIY16" s="153" t="s">
        <v>71</v>
      </c>
      <c r="IIZ16" s="154"/>
      <c r="IJA16" s="153" t="s">
        <v>71</v>
      </c>
      <c r="IJB16" s="154"/>
      <c r="IJC16" s="153" t="s">
        <v>71</v>
      </c>
      <c r="IJD16" s="154"/>
      <c r="IJE16" s="153" t="s">
        <v>71</v>
      </c>
      <c r="IJF16" s="154"/>
      <c r="IJG16" s="153" t="s">
        <v>71</v>
      </c>
      <c r="IJH16" s="154"/>
      <c r="IJI16" s="153" t="s">
        <v>71</v>
      </c>
      <c r="IJJ16" s="154"/>
      <c r="IJK16" s="153" t="s">
        <v>71</v>
      </c>
      <c r="IJL16" s="154"/>
      <c r="IJM16" s="153" t="s">
        <v>71</v>
      </c>
      <c r="IJN16" s="154"/>
      <c r="IJO16" s="153" t="s">
        <v>71</v>
      </c>
      <c r="IJP16" s="154"/>
      <c r="IJQ16" s="153" t="s">
        <v>71</v>
      </c>
      <c r="IJR16" s="154"/>
      <c r="IJS16" s="153" t="s">
        <v>71</v>
      </c>
      <c r="IJT16" s="154"/>
      <c r="IJU16" s="153" t="s">
        <v>71</v>
      </c>
      <c r="IJV16" s="154"/>
      <c r="IJW16" s="153" t="s">
        <v>71</v>
      </c>
      <c r="IJX16" s="154"/>
      <c r="IJY16" s="153" t="s">
        <v>71</v>
      </c>
      <c r="IJZ16" s="154"/>
      <c r="IKA16" s="153" t="s">
        <v>71</v>
      </c>
      <c r="IKB16" s="154"/>
      <c r="IKC16" s="153" t="s">
        <v>71</v>
      </c>
      <c r="IKD16" s="154"/>
      <c r="IKE16" s="153" t="s">
        <v>71</v>
      </c>
      <c r="IKF16" s="154"/>
      <c r="IKG16" s="153" t="s">
        <v>71</v>
      </c>
      <c r="IKH16" s="154"/>
      <c r="IKI16" s="153" t="s">
        <v>71</v>
      </c>
      <c r="IKJ16" s="154"/>
      <c r="IKK16" s="153" t="s">
        <v>71</v>
      </c>
      <c r="IKL16" s="154"/>
      <c r="IKM16" s="153" t="s">
        <v>71</v>
      </c>
      <c r="IKN16" s="154"/>
      <c r="IKO16" s="153" t="s">
        <v>71</v>
      </c>
      <c r="IKP16" s="154"/>
      <c r="IKQ16" s="153" t="s">
        <v>71</v>
      </c>
      <c r="IKR16" s="154"/>
      <c r="IKS16" s="153" t="s">
        <v>71</v>
      </c>
      <c r="IKT16" s="154"/>
      <c r="IKU16" s="153" t="s">
        <v>71</v>
      </c>
      <c r="IKV16" s="154"/>
      <c r="IKW16" s="153" t="s">
        <v>71</v>
      </c>
      <c r="IKX16" s="154"/>
      <c r="IKY16" s="153" t="s">
        <v>71</v>
      </c>
      <c r="IKZ16" s="154"/>
      <c r="ILA16" s="153" t="s">
        <v>71</v>
      </c>
      <c r="ILB16" s="154"/>
      <c r="ILC16" s="153" t="s">
        <v>71</v>
      </c>
      <c r="ILD16" s="154"/>
      <c r="ILE16" s="153" t="s">
        <v>71</v>
      </c>
      <c r="ILF16" s="154"/>
      <c r="ILG16" s="153" t="s">
        <v>71</v>
      </c>
      <c r="ILH16" s="154"/>
      <c r="ILI16" s="153" t="s">
        <v>71</v>
      </c>
      <c r="ILJ16" s="154"/>
      <c r="ILK16" s="153" t="s">
        <v>71</v>
      </c>
      <c r="ILL16" s="154"/>
      <c r="ILM16" s="153" t="s">
        <v>71</v>
      </c>
      <c r="ILN16" s="154"/>
      <c r="ILO16" s="153" t="s">
        <v>71</v>
      </c>
      <c r="ILP16" s="154"/>
      <c r="ILQ16" s="153" t="s">
        <v>71</v>
      </c>
      <c r="ILR16" s="154"/>
      <c r="ILS16" s="153" t="s">
        <v>71</v>
      </c>
      <c r="ILT16" s="154"/>
      <c r="ILU16" s="153" t="s">
        <v>71</v>
      </c>
      <c r="ILV16" s="154"/>
      <c r="ILW16" s="153" t="s">
        <v>71</v>
      </c>
      <c r="ILX16" s="154"/>
      <c r="ILY16" s="153" t="s">
        <v>71</v>
      </c>
      <c r="ILZ16" s="154"/>
      <c r="IMA16" s="153" t="s">
        <v>71</v>
      </c>
      <c r="IMB16" s="154"/>
      <c r="IMC16" s="153" t="s">
        <v>71</v>
      </c>
      <c r="IMD16" s="154"/>
      <c r="IME16" s="153" t="s">
        <v>71</v>
      </c>
      <c r="IMF16" s="154"/>
      <c r="IMG16" s="153" t="s">
        <v>71</v>
      </c>
      <c r="IMH16" s="154"/>
      <c r="IMI16" s="153" t="s">
        <v>71</v>
      </c>
      <c r="IMJ16" s="154"/>
      <c r="IMK16" s="153" t="s">
        <v>71</v>
      </c>
      <c r="IML16" s="154"/>
      <c r="IMM16" s="153" t="s">
        <v>71</v>
      </c>
      <c r="IMN16" s="154"/>
      <c r="IMO16" s="153" t="s">
        <v>71</v>
      </c>
      <c r="IMP16" s="154"/>
      <c r="IMQ16" s="153" t="s">
        <v>71</v>
      </c>
      <c r="IMR16" s="154"/>
      <c r="IMS16" s="153" t="s">
        <v>71</v>
      </c>
      <c r="IMT16" s="154"/>
      <c r="IMU16" s="153" t="s">
        <v>71</v>
      </c>
      <c r="IMV16" s="154"/>
      <c r="IMW16" s="153" t="s">
        <v>71</v>
      </c>
      <c r="IMX16" s="154"/>
      <c r="IMY16" s="153" t="s">
        <v>71</v>
      </c>
      <c r="IMZ16" s="154"/>
      <c r="INA16" s="153" t="s">
        <v>71</v>
      </c>
      <c r="INB16" s="154"/>
      <c r="INC16" s="153" t="s">
        <v>71</v>
      </c>
      <c r="IND16" s="154"/>
      <c r="INE16" s="153" t="s">
        <v>71</v>
      </c>
      <c r="INF16" s="154"/>
      <c r="ING16" s="153" t="s">
        <v>71</v>
      </c>
      <c r="INH16" s="154"/>
      <c r="INI16" s="153" t="s">
        <v>71</v>
      </c>
      <c r="INJ16" s="154"/>
      <c r="INK16" s="153" t="s">
        <v>71</v>
      </c>
      <c r="INL16" s="154"/>
      <c r="INM16" s="153" t="s">
        <v>71</v>
      </c>
      <c r="INN16" s="154"/>
      <c r="INO16" s="153" t="s">
        <v>71</v>
      </c>
      <c r="INP16" s="154"/>
      <c r="INQ16" s="153" t="s">
        <v>71</v>
      </c>
      <c r="INR16" s="154"/>
      <c r="INS16" s="153" t="s">
        <v>71</v>
      </c>
      <c r="INT16" s="154"/>
      <c r="INU16" s="153" t="s">
        <v>71</v>
      </c>
      <c r="INV16" s="154"/>
      <c r="INW16" s="153" t="s">
        <v>71</v>
      </c>
      <c r="INX16" s="154"/>
      <c r="INY16" s="153" t="s">
        <v>71</v>
      </c>
      <c r="INZ16" s="154"/>
      <c r="IOA16" s="153" t="s">
        <v>71</v>
      </c>
      <c r="IOB16" s="154"/>
      <c r="IOC16" s="153" t="s">
        <v>71</v>
      </c>
      <c r="IOD16" s="154"/>
      <c r="IOE16" s="153" t="s">
        <v>71</v>
      </c>
      <c r="IOF16" s="154"/>
      <c r="IOG16" s="153" t="s">
        <v>71</v>
      </c>
      <c r="IOH16" s="154"/>
      <c r="IOI16" s="153" t="s">
        <v>71</v>
      </c>
      <c r="IOJ16" s="154"/>
      <c r="IOK16" s="153" t="s">
        <v>71</v>
      </c>
      <c r="IOL16" s="154"/>
      <c r="IOM16" s="153" t="s">
        <v>71</v>
      </c>
      <c r="ION16" s="154"/>
      <c r="IOO16" s="153" t="s">
        <v>71</v>
      </c>
      <c r="IOP16" s="154"/>
      <c r="IOQ16" s="153" t="s">
        <v>71</v>
      </c>
      <c r="IOR16" s="154"/>
      <c r="IOS16" s="153" t="s">
        <v>71</v>
      </c>
      <c r="IOT16" s="154"/>
      <c r="IOU16" s="153" t="s">
        <v>71</v>
      </c>
      <c r="IOV16" s="154"/>
      <c r="IOW16" s="153" t="s">
        <v>71</v>
      </c>
      <c r="IOX16" s="154"/>
      <c r="IOY16" s="153" t="s">
        <v>71</v>
      </c>
      <c r="IOZ16" s="154"/>
      <c r="IPA16" s="153" t="s">
        <v>71</v>
      </c>
      <c r="IPB16" s="154"/>
      <c r="IPC16" s="153" t="s">
        <v>71</v>
      </c>
      <c r="IPD16" s="154"/>
      <c r="IPE16" s="153" t="s">
        <v>71</v>
      </c>
      <c r="IPF16" s="154"/>
      <c r="IPG16" s="153" t="s">
        <v>71</v>
      </c>
      <c r="IPH16" s="154"/>
      <c r="IPI16" s="153" t="s">
        <v>71</v>
      </c>
      <c r="IPJ16" s="154"/>
      <c r="IPK16" s="153" t="s">
        <v>71</v>
      </c>
      <c r="IPL16" s="154"/>
      <c r="IPM16" s="153" t="s">
        <v>71</v>
      </c>
      <c r="IPN16" s="154"/>
      <c r="IPO16" s="153" t="s">
        <v>71</v>
      </c>
      <c r="IPP16" s="154"/>
      <c r="IPQ16" s="153" t="s">
        <v>71</v>
      </c>
      <c r="IPR16" s="154"/>
      <c r="IPS16" s="153" t="s">
        <v>71</v>
      </c>
      <c r="IPT16" s="154"/>
      <c r="IPU16" s="153" t="s">
        <v>71</v>
      </c>
      <c r="IPV16" s="154"/>
      <c r="IPW16" s="153" t="s">
        <v>71</v>
      </c>
      <c r="IPX16" s="154"/>
      <c r="IPY16" s="153" t="s">
        <v>71</v>
      </c>
      <c r="IPZ16" s="154"/>
      <c r="IQA16" s="153" t="s">
        <v>71</v>
      </c>
      <c r="IQB16" s="154"/>
      <c r="IQC16" s="153" t="s">
        <v>71</v>
      </c>
      <c r="IQD16" s="154"/>
      <c r="IQE16" s="153" t="s">
        <v>71</v>
      </c>
      <c r="IQF16" s="154"/>
      <c r="IQG16" s="153" t="s">
        <v>71</v>
      </c>
      <c r="IQH16" s="154"/>
      <c r="IQI16" s="153" t="s">
        <v>71</v>
      </c>
      <c r="IQJ16" s="154"/>
      <c r="IQK16" s="153" t="s">
        <v>71</v>
      </c>
      <c r="IQL16" s="154"/>
      <c r="IQM16" s="153" t="s">
        <v>71</v>
      </c>
      <c r="IQN16" s="154"/>
      <c r="IQO16" s="153" t="s">
        <v>71</v>
      </c>
      <c r="IQP16" s="154"/>
      <c r="IQQ16" s="153" t="s">
        <v>71</v>
      </c>
      <c r="IQR16" s="154"/>
      <c r="IQS16" s="153" t="s">
        <v>71</v>
      </c>
      <c r="IQT16" s="154"/>
      <c r="IQU16" s="153" t="s">
        <v>71</v>
      </c>
      <c r="IQV16" s="154"/>
      <c r="IQW16" s="153" t="s">
        <v>71</v>
      </c>
      <c r="IQX16" s="154"/>
      <c r="IQY16" s="153" t="s">
        <v>71</v>
      </c>
      <c r="IQZ16" s="154"/>
      <c r="IRA16" s="153" t="s">
        <v>71</v>
      </c>
      <c r="IRB16" s="154"/>
      <c r="IRC16" s="153" t="s">
        <v>71</v>
      </c>
      <c r="IRD16" s="154"/>
      <c r="IRE16" s="153" t="s">
        <v>71</v>
      </c>
      <c r="IRF16" s="154"/>
      <c r="IRG16" s="153" t="s">
        <v>71</v>
      </c>
      <c r="IRH16" s="154"/>
      <c r="IRI16" s="153" t="s">
        <v>71</v>
      </c>
      <c r="IRJ16" s="154"/>
      <c r="IRK16" s="153" t="s">
        <v>71</v>
      </c>
      <c r="IRL16" s="154"/>
      <c r="IRM16" s="153" t="s">
        <v>71</v>
      </c>
      <c r="IRN16" s="154"/>
      <c r="IRO16" s="153" t="s">
        <v>71</v>
      </c>
      <c r="IRP16" s="154"/>
      <c r="IRQ16" s="153" t="s">
        <v>71</v>
      </c>
      <c r="IRR16" s="154"/>
      <c r="IRS16" s="153" t="s">
        <v>71</v>
      </c>
      <c r="IRT16" s="154"/>
      <c r="IRU16" s="153" t="s">
        <v>71</v>
      </c>
      <c r="IRV16" s="154"/>
      <c r="IRW16" s="153" t="s">
        <v>71</v>
      </c>
      <c r="IRX16" s="154"/>
      <c r="IRY16" s="153" t="s">
        <v>71</v>
      </c>
      <c r="IRZ16" s="154"/>
      <c r="ISA16" s="153" t="s">
        <v>71</v>
      </c>
      <c r="ISB16" s="154"/>
      <c r="ISC16" s="153" t="s">
        <v>71</v>
      </c>
      <c r="ISD16" s="154"/>
      <c r="ISE16" s="153" t="s">
        <v>71</v>
      </c>
      <c r="ISF16" s="154"/>
      <c r="ISG16" s="153" t="s">
        <v>71</v>
      </c>
      <c r="ISH16" s="154"/>
      <c r="ISI16" s="153" t="s">
        <v>71</v>
      </c>
      <c r="ISJ16" s="154"/>
      <c r="ISK16" s="153" t="s">
        <v>71</v>
      </c>
      <c r="ISL16" s="154"/>
      <c r="ISM16" s="153" t="s">
        <v>71</v>
      </c>
      <c r="ISN16" s="154"/>
      <c r="ISO16" s="153" t="s">
        <v>71</v>
      </c>
      <c r="ISP16" s="154"/>
      <c r="ISQ16" s="153" t="s">
        <v>71</v>
      </c>
      <c r="ISR16" s="154"/>
      <c r="ISS16" s="153" t="s">
        <v>71</v>
      </c>
      <c r="IST16" s="154"/>
      <c r="ISU16" s="153" t="s">
        <v>71</v>
      </c>
      <c r="ISV16" s="154"/>
      <c r="ISW16" s="153" t="s">
        <v>71</v>
      </c>
      <c r="ISX16" s="154"/>
      <c r="ISY16" s="153" t="s">
        <v>71</v>
      </c>
      <c r="ISZ16" s="154"/>
      <c r="ITA16" s="153" t="s">
        <v>71</v>
      </c>
      <c r="ITB16" s="154"/>
      <c r="ITC16" s="153" t="s">
        <v>71</v>
      </c>
      <c r="ITD16" s="154"/>
      <c r="ITE16" s="153" t="s">
        <v>71</v>
      </c>
      <c r="ITF16" s="154"/>
      <c r="ITG16" s="153" t="s">
        <v>71</v>
      </c>
      <c r="ITH16" s="154"/>
      <c r="ITI16" s="153" t="s">
        <v>71</v>
      </c>
      <c r="ITJ16" s="154"/>
      <c r="ITK16" s="153" t="s">
        <v>71</v>
      </c>
      <c r="ITL16" s="154"/>
      <c r="ITM16" s="153" t="s">
        <v>71</v>
      </c>
      <c r="ITN16" s="154"/>
      <c r="ITO16" s="153" t="s">
        <v>71</v>
      </c>
      <c r="ITP16" s="154"/>
      <c r="ITQ16" s="153" t="s">
        <v>71</v>
      </c>
      <c r="ITR16" s="154"/>
      <c r="ITS16" s="153" t="s">
        <v>71</v>
      </c>
      <c r="ITT16" s="154"/>
      <c r="ITU16" s="153" t="s">
        <v>71</v>
      </c>
      <c r="ITV16" s="154"/>
      <c r="ITW16" s="153" t="s">
        <v>71</v>
      </c>
      <c r="ITX16" s="154"/>
      <c r="ITY16" s="153" t="s">
        <v>71</v>
      </c>
      <c r="ITZ16" s="154"/>
      <c r="IUA16" s="153" t="s">
        <v>71</v>
      </c>
      <c r="IUB16" s="154"/>
      <c r="IUC16" s="153" t="s">
        <v>71</v>
      </c>
      <c r="IUD16" s="154"/>
      <c r="IUE16" s="153" t="s">
        <v>71</v>
      </c>
      <c r="IUF16" s="154"/>
      <c r="IUG16" s="153" t="s">
        <v>71</v>
      </c>
      <c r="IUH16" s="154"/>
      <c r="IUI16" s="153" t="s">
        <v>71</v>
      </c>
      <c r="IUJ16" s="154"/>
      <c r="IUK16" s="153" t="s">
        <v>71</v>
      </c>
      <c r="IUL16" s="154"/>
      <c r="IUM16" s="153" t="s">
        <v>71</v>
      </c>
      <c r="IUN16" s="154"/>
      <c r="IUO16" s="153" t="s">
        <v>71</v>
      </c>
      <c r="IUP16" s="154"/>
      <c r="IUQ16" s="153" t="s">
        <v>71</v>
      </c>
      <c r="IUR16" s="154"/>
      <c r="IUS16" s="153" t="s">
        <v>71</v>
      </c>
      <c r="IUT16" s="154"/>
      <c r="IUU16" s="153" t="s">
        <v>71</v>
      </c>
      <c r="IUV16" s="154"/>
      <c r="IUW16" s="153" t="s">
        <v>71</v>
      </c>
      <c r="IUX16" s="154"/>
      <c r="IUY16" s="153" t="s">
        <v>71</v>
      </c>
      <c r="IUZ16" s="154"/>
      <c r="IVA16" s="153" t="s">
        <v>71</v>
      </c>
      <c r="IVB16" s="154"/>
      <c r="IVC16" s="153" t="s">
        <v>71</v>
      </c>
      <c r="IVD16" s="154"/>
      <c r="IVE16" s="153" t="s">
        <v>71</v>
      </c>
      <c r="IVF16" s="154"/>
      <c r="IVG16" s="153" t="s">
        <v>71</v>
      </c>
      <c r="IVH16" s="154"/>
      <c r="IVI16" s="153" t="s">
        <v>71</v>
      </c>
      <c r="IVJ16" s="154"/>
      <c r="IVK16" s="153" t="s">
        <v>71</v>
      </c>
      <c r="IVL16" s="154"/>
      <c r="IVM16" s="153" t="s">
        <v>71</v>
      </c>
      <c r="IVN16" s="154"/>
      <c r="IVO16" s="153" t="s">
        <v>71</v>
      </c>
      <c r="IVP16" s="154"/>
      <c r="IVQ16" s="153" t="s">
        <v>71</v>
      </c>
      <c r="IVR16" s="154"/>
      <c r="IVS16" s="153" t="s">
        <v>71</v>
      </c>
      <c r="IVT16" s="154"/>
      <c r="IVU16" s="153" t="s">
        <v>71</v>
      </c>
      <c r="IVV16" s="154"/>
      <c r="IVW16" s="153" t="s">
        <v>71</v>
      </c>
      <c r="IVX16" s="154"/>
      <c r="IVY16" s="153" t="s">
        <v>71</v>
      </c>
      <c r="IVZ16" s="154"/>
      <c r="IWA16" s="153" t="s">
        <v>71</v>
      </c>
      <c r="IWB16" s="154"/>
      <c r="IWC16" s="153" t="s">
        <v>71</v>
      </c>
      <c r="IWD16" s="154"/>
      <c r="IWE16" s="153" t="s">
        <v>71</v>
      </c>
      <c r="IWF16" s="154"/>
      <c r="IWG16" s="153" t="s">
        <v>71</v>
      </c>
      <c r="IWH16" s="154"/>
      <c r="IWI16" s="153" t="s">
        <v>71</v>
      </c>
      <c r="IWJ16" s="154"/>
      <c r="IWK16" s="153" t="s">
        <v>71</v>
      </c>
      <c r="IWL16" s="154"/>
      <c r="IWM16" s="153" t="s">
        <v>71</v>
      </c>
      <c r="IWN16" s="154"/>
      <c r="IWO16" s="153" t="s">
        <v>71</v>
      </c>
      <c r="IWP16" s="154"/>
      <c r="IWQ16" s="153" t="s">
        <v>71</v>
      </c>
      <c r="IWR16" s="154"/>
      <c r="IWS16" s="153" t="s">
        <v>71</v>
      </c>
      <c r="IWT16" s="154"/>
      <c r="IWU16" s="153" t="s">
        <v>71</v>
      </c>
      <c r="IWV16" s="154"/>
      <c r="IWW16" s="153" t="s">
        <v>71</v>
      </c>
      <c r="IWX16" s="154"/>
      <c r="IWY16" s="153" t="s">
        <v>71</v>
      </c>
      <c r="IWZ16" s="154"/>
      <c r="IXA16" s="153" t="s">
        <v>71</v>
      </c>
      <c r="IXB16" s="154"/>
      <c r="IXC16" s="153" t="s">
        <v>71</v>
      </c>
      <c r="IXD16" s="154"/>
      <c r="IXE16" s="153" t="s">
        <v>71</v>
      </c>
      <c r="IXF16" s="154"/>
      <c r="IXG16" s="153" t="s">
        <v>71</v>
      </c>
      <c r="IXH16" s="154"/>
      <c r="IXI16" s="153" t="s">
        <v>71</v>
      </c>
      <c r="IXJ16" s="154"/>
      <c r="IXK16" s="153" t="s">
        <v>71</v>
      </c>
      <c r="IXL16" s="154"/>
      <c r="IXM16" s="153" t="s">
        <v>71</v>
      </c>
      <c r="IXN16" s="154"/>
      <c r="IXO16" s="153" t="s">
        <v>71</v>
      </c>
      <c r="IXP16" s="154"/>
      <c r="IXQ16" s="153" t="s">
        <v>71</v>
      </c>
      <c r="IXR16" s="154"/>
      <c r="IXS16" s="153" t="s">
        <v>71</v>
      </c>
      <c r="IXT16" s="154"/>
      <c r="IXU16" s="153" t="s">
        <v>71</v>
      </c>
      <c r="IXV16" s="154"/>
      <c r="IXW16" s="153" t="s">
        <v>71</v>
      </c>
      <c r="IXX16" s="154"/>
      <c r="IXY16" s="153" t="s">
        <v>71</v>
      </c>
      <c r="IXZ16" s="154"/>
      <c r="IYA16" s="153" t="s">
        <v>71</v>
      </c>
      <c r="IYB16" s="154"/>
      <c r="IYC16" s="153" t="s">
        <v>71</v>
      </c>
      <c r="IYD16" s="154"/>
      <c r="IYE16" s="153" t="s">
        <v>71</v>
      </c>
      <c r="IYF16" s="154"/>
      <c r="IYG16" s="153" t="s">
        <v>71</v>
      </c>
      <c r="IYH16" s="154"/>
      <c r="IYI16" s="153" t="s">
        <v>71</v>
      </c>
      <c r="IYJ16" s="154"/>
      <c r="IYK16" s="153" t="s">
        <v>71</v>
      </c>
      <c r="IYL16" s="154"/>
      <c r="IYM16" s="153" t="s">
        <v>71</v>
      </c>
      <c r="IYN16" s="154"/>
      <c r="IYO16" s="153" t="s">
        <v>71</v>
      </c>
      <c r="IYP16" s="154"/>
      <c r="IYQ16" s="153" t="s">
        <v>71</v>
      </c>
      <c r="IYR16" s="154"/>
      <c r="IYS16" s="153" t="s">
        <v>71</v>
      </c>
      <c r="IYT16" s="154"/>
      <c r="IYU16" s="153" t="s">
        <v>71</v>
      </c>
      <c r="IYV16" s="154"/>
      <c r="IYW16" s="153" t="s">
        <v>71</v>
      </c>
      <c r="IYX16" s="154"/>
      <c r="IYY16" s="153" t="s">
        <v>71</v>
      </c>
      <c r="IYZ16" s="154"/>
      <c r="IZA16" s="153" t="s">
        <v>71</v>
      </c>
      <c r="IZB16" s="154"/>
      <c r="IZC16" s="153" t="s">
        <v>71</v>
      </c>
      <c r="IZD16" s="154"/>
      <c r="IZE16" s="153" t="s">
        <v>71</v>
      </c>
      <c r="IZF16" s="154"/>
      <c r="IZG16" s="153" t="s">
        <v>71</v>
      </c>
      <c r="IZH16" s="154"/>
      <c r="IZI16" s="153" t="s">
        <v>71</v>
      </c>
      <c r="IZJ16" s="154"/>
      <c r="IZK16" s="153" t="s">
        <v>71</v>
      </c>
      <c r="IZL16" s="154"/>
      <c r="IZM16" s="153" t="s">
        <v>71</v>
      </c>
      <c r="IZN16" s="154"/>
      <c r="IZO16" s="153" t="s">
        <v>71</v>
      </c>
      <c r="IZP16" s="154"/>
      <c r="IZQ16" s="153" t="s">
        <v>71</v>
      </c>
      <c r="IZR16" s="154"/>
      <c r="IZS16" s="153" t="s">
        <v>71</v>
      </c>
      <c r="IZT16" s="154"/>
      <c r="IZU16" s="153" t="s">
        <v>71</v>
      </c>
      <c r="IZV16" s="154"/>
      <c r="IZW16" s="153" t="s">
        <v>71</v>
      </c>
      <c r="IZX16" s="154"/>
      <c r="IZY16" s="153" t="s">
        <v>71</v>
      </c>
      <c r="IZZ16" s="154"/>
      <c r="JAA16" s="153" t="s">
        <v>71</v>
      </c>
      <c r="JAB16" s="154"/>
      <c r="JAC16" s="153" t="s">
        <v>71</v>
      </c>
      <c r="JAD16" s="154"/>
      <c r="JAE16" s="153" t="s">
        <v>71</v>
      </c>
      <c r="JAF16" s="154"/>
      <c r="JAG16" s="153" t="s">
        <v>71</v>
      </c>
      <c r="JAH16" s="154"/>
      <c r="JAI16" s="153" t="s">
        <v>71</v>
      </c>
      <c r="JAJ16" s="154"/>
      <c r="JAK16" s="153" t="s">
        <v>71</v>
      </c>
      <c r="JAL16" s="154"/>
      <c r="JAM16" s="153" t="s">
        <v>71</v>
      </c>
      <c r="JAN16" s="154"/>
      <c r="JAO16" s="153" t="s">
        <v>71</v>
      </c>
      <c r="JAP16" s="154"/>
      <c r="JAQ16" s="153" t="s">
        <v>71</v>
      </c>
      <c r="JAR16" s="154"/>
      <c r="JAS16" s="153" t="s">
        <v>71</v>
      </c>
      <c r="JAT16" s="154"/>
      <c r="JAU16" s="153" t="s">
        <v>71</v>
      </c>
      <c r="JAV16" s="154"/>
      <c r="JAW16" s="153" t="s">
        <v>71</v>
      </c>
      <c r="JAX16" s="154"/>
      <c r="JAY16" s="153" t="s">
        <v>71</v>
      </c>
      <c r="JAZ16" s="154"/>
      <c r="JBA16" s="153" t="s">
        <v>71</v>
      </c>
      <c r="JBB16" s="154"/>
      <c r="JBC16" s="153" t="s">
        <v>71</v>
      </c>
      <c r="JBD16" s="154"/>
      <c r="JBE16" s="153" t="s">
        <v>71</v>
      </c>
      <c r="JBF16" s="154"/>
      <c r="JBG16" s="153" t="s">
        <v>71</v>
      </c>
      <c r="JBH16" s="154"/>
      <c r="JBI16" s="153" t="s">
        <v>71</v>
      </c>
      <c r="JBJ16" s="154"/>
      <c r="JBK16" s="153" t="s">
        <v>71</v>
      </c>
      <c r="JBL16" s="154"/>
      <c r="JBM16" s="153" t="s">
        <v>71</v>
      </c>
      <c r="JBN16" s="154"/>
      <c r="JBO16" s="153" t="s">
        <v>71</v>
      </c>
      <c r="JBP16" s="154"/>
      <c r="JBQ16" s="153" t="s">
        <v>71</v>
      </c>
      <c r="JBR16" s="154"/>
      <c r="JBS16" s="153" t="s">
        <v>71</v>
      </c>
      <c r="JBT16" s="154"/>
      <c r="JBU16" s="153" t="s">
        <v>71</v>
      </c>
      <c r="JBV16" s="154"/>
      <c r="JBW16" s="153" t="s">
        <v>71</v>
      </c>
      <c r="JBX16" s="154"/>
      <c r="JBY16" s="153" t="s">
        <v>71</v>
      </c>
      <c r="JBZ16" s="154"/>
      <c r="JCA16" s="153" t="s">
        <v>71</v>
      </c>
      <c r="JCB16" s="154"/>
      <c r="JCC16" s="153" t="s">
        <v>71</v>
      </c>
      <c r="JCD16" s="154"/>
      <c r="JCE16" s="153" t="s">
        <v>71</v>
      </c>
      <c r="JCF16" s="154"/>
      <c r="JCG16" s="153" t="s">
        <v>71</v>
      </c>
      <c r="JCH16" s="154"/>
      <c r="JCI16" s="153" t="s">
        <v>71</v>
      </c>
      <c r="JCJ16" s="154"/>
      <c r="JCK16" s="153" t="s">
        <v>71</v>
      </c>
      <c r="JCL16" s="154"/>
      <c r="JCM16" s="153" t="s">
        <v>71</v>
      </c>
      <c r="JCN16" s="154"/>
      <c r="JCO16" s="153" t="s">
        <v>71</v>
      </c>
      <c r="JCP16" s="154"/>
      <c r="JCQ16" s="153" t="s">
        <v>71</v>
      </c>
      <c r="JCR16" s="154"/>
      <c r="JCS16" s="153" t="s">
        <v>71</v>
      </c>
      <c r="JCT16" s="154"/>
      <c r="JCU16" s="153" t="s">
        <v>71</v>
      </c>
      <c r="JCV16" s="154"/>
      <c r="JCW16" s="153" t="s">
        <v>71</v>
      </c>
      <c r="JCX16" s="154"/>
      <c r="JCY16" s="153" t="s">
        <v>71</v>
      </c>
      <c r="JCZ16" s="154"/>
      <c r="JDA16" s="153" t="s">
        <v>71</v>
      </c>
      <c r="JDB16" s="154"/>
      <c r="JDC16" s="153" t="s">
        <v>71</v>
      </c>
      <c r="JDD16" s="154"/>
      <c r="JDE16" s="153" t="s">
        <v>71</v>
      </c>
      <c r="JDF16" s="154"/>
      <c r="JDG16" s="153" t="s">
        <v>71</v>
      </c>
      <c r="JDH16" s="154"/>
      <c r="JDI16" s="153" t="s">
        <v>71</v>
      </c>
      <c r="JDJ16" s="154"/>
      <c r="JDK16" s="153" t="s">
        <v>71</v>
      </c>
      <c r="JDL16" s="154"/>
      <c r="JDM16" s="153" t="s">
        <v>71</v>
      </c>
      <c r="JDN16" s="154"/>
      <c r="JDO16" s="153" t="s">
        <v>71</v>
      </c>
      <c r="JDP16" s="154"/>
      <c r="JDQ16" s="153" t="s">
        <v>71</v>
      </c>
      <c r="JDR16" s="154"/>
      <c r="JDS16" s="153" t="s">
        <v>71</v>
      </c>
      <c r="JDT16" s="154"/>
      <c r="JDU16" s="153" t="s">
        <v>71</v>
      </c>
      <c r="JDV16" s="154"/>
      <c r="JDW16" s="153" t="s">
        <v>71</v>
      </c>
      <c r="JDX16" s="154"/>
      <c r="JDY16" s="153" t="s">
        <v>71</v>
      </c>
      <c r="JDZ16" s="154"/>
      <c r="JEA16" s="153" t="s">
        <v>71</v>
      </c>
      <c r="JEB16" s="154"/>
      <c r="JEC16" s="153" t="s">
        <v>71</v>
      </c>
      <c r="JED16" s="154"/>
      <c r="JEE16" s="153" t="s">
        <v>71</v>
      </c>
      <c r="JEF16" s="154"/>
      <c r="JEG16" s="153" t="s">
        <v>71</v>
      </c>
      <c r="JEH16" s="154"/>
      <c r="JEI16" s="153" t="s">
        <v>71</v>
      </c>
      <c r="JEJ16" s="154"/>
      <c r="JEK16" s="153" t="s">
        <v>71</v>
      </c>
      <c r="JEL16" s="154"/>
      <c r="JEM16" s="153" t="s">
        <v>71</v>
      </c>
      <c r="JEN16" s="154"/>
      <c r="JEO16" s="153" t="s">
        <v>71</v>
      </c>
      <c r="JEP16" s="154"/>
      <c r="JEQ16" s="153" t="s">
        <v>71</v>
      </c>
      <c r="JER16" s="154"/>
      <c r="JES16" s="153" t="s">
        <v>71</v>
      </c>
      <c r="JET16" s="154"/>
      <c r="JEU16" s="153" t="s">
        <v>71</v>
      </c>
      <c r="JEV16" s="154"/>
      <c r="JEW16" s="153" t="s">
        <v>71</v>
      </c>
      <c r="JEX16" s="154"/>
      <c r="JEY16" s="153" t="s">
        <v>71</v>
      </c>
      <c r="JEZ16" s="154"/>
      <c r="JFA16" s="153" t="s">
        <v>71</v>
      </c>
      <c r="JFB16" s="154"/>
      <c r="JFC16" s="153" t="s">
        <v>71</v>
      </c>
      <c r="JFD16" s="154"/>
      <c r="JFE16" s="153" t="s">
        <v>71</v>
      </c>
      <c r="JFF16" s="154"/>
      <c r="JFG16" s="153" t="s">
        <v>71</v>
      </c>
      <c r="JFH16" s="154"/>
      <c r="JFI16" s="153" t="s">
        <v>71</v>
      </c>
      <c r="JFJ16" s="154"/>
      <c r="JFK16" s="153" t="s">
        <v>71</v>
      </c>
      <c r="JFL16" s="154"/>
      <c r="JFM16" s="153" t="s">
        <v>71</v>
      </c>
      <c r="JFN16" s="154"/>
      <c r="JFO16" s="153" t="s">
        <v>71</v>
      </c>
      <c r="JFP16" s="154"/>
      <c r="JFQ16" s="153" t="s">
        <v>71</v>
      </c>
      <c r="JFR16" s="154"/>
      <c r="JFS16" s="153" t="s">
        <v>71</v>
      </c>
      <c r="JFT16" s="154"/>
      <c r="JFU16" s="153" t="s">
        <v>71</v>
      </c>
      <c r="JFV16" s="154"/>
      <c r="JFW16" s="153" t="s">
        <v>71</v>
      </c>
      <c r="JFX16" s="154"/>
      <c r="JFY16" s="153" t="s">
        <v>71</v>
      </c>
      <c r="JFZ16" s="154"/>
      <c r="JGA16" s="153" t="s">
        <v>71</v>
      </c>
      <c r="JGB16" s="154"/>
      <c r="JGC16" s="153" t="s">
        <v>71</v>
      </c>
      <c r="JGD16" s="154"/>
      <c r="JGE16" s="153" t="s">
        <v>71</v>
      </c>
      <c r="JGF16" s="154"/>
      <c r="JGG16" s="153" t="s">
        <v>71</v>
      </c>
      <c r="JGH16" s="154"/>
      <c r="JGI16" s="153" t="s">
        <v>71</v>
      </c>
      <c r="JGJ16" s="154"/>
      <c r="JGK16" s="153" t="s">
        <v>71</v>
      </c>
      <c r="JGL16" s="154"/>
      <c r="JGM16" s="153" t="s">
        <v>71</v>
      </c>
      <c r="JGN16" s="154"/>
      <c r="JGO16" s="153" t="s">
        <v>71</v>
      </c>
      <c r="JGP16" s="154"/>
      <c r="JGQ16" s="153" t="s">
        <v>71</v>
      </c>
      <c r="JGR16" s="154"/>
      <c r="JGS16" s="153" t="s">
        <v>71</v>
      </c>
      <c r="JGT16" s="154"/>
      <c r="JGU16" s="153" t="s">
        <v>71</v>
      </c>
      <c r="JGV16" s="154"/>
      <c r="JGW16" s="153" t="s">
        <v>71</v>
      </c>
      <c r="JGX16" s="154"/>
      <c r="JGY16" s="153" t="s">
        <v>71</v>
      </c>
      <c r="JGZ16" s="154"/>
      <c r="JHA16" s="153" t="s">
        <v>71</v>
      </c>
      <c r="JHB16" s="154"/>
      <c r="JHC16" s="153" t="s">
        <v>71</v>
      </c>
      <c r="JHD16" s="154"/>
      <c r="JHE16" s="153" t="s">
        <v>71</v>
      </c>
      <c r="JHF16" s="154"/>
      <c r="JHG16" s="153" t="s">
        <v>71</v>
      </c>
      <c r="JHH16" s="154"/>
      <c r="JHI16" s="153" t="s">
        <v>71</v>
      </c>
      <c r="JHJ16" s="154"/>
      <c r="JHK16" s="153" t="s">
        <v>71</v>
      </c>
      <c r="JHL16" s="154"/>
      <c r="JHM16" s="153" t="s">
        <v>71</v>
      </c>
      <c r="JHN16" s="154"/>
      <c r="JHO16" s="153" t="s">
        <v>71</v>
      </c>
      <c r="JHP16" s="154"/>
      <c r="JHQ16" s="153" t="s">
        <v>71</v>
      </c>
      <c r="JHR16" s="154"/>
      <c r="JHS16" s="153" t="s">
        <v>71</v>
      </c>
      <c r="JHT16" s="154"/>
      <c r="JHU16" s="153" t="s">
        <v>71</v>
      </c>
      <c r="JHV16" s="154"/>
      <c r="JHW16" s="153" t="s">
        <v>71</v>
      </c>
      <c r="JHX16" s="154"/>
      <c r="JHY16" s="153" t="s">
        <v>71</v>
      </c>
      <c r="JHZ16" s="154"/>
      <c r="JIA16" s="153" t="s">
        <v>71</v>
      </c>
      <c r="JIB16" s="154"/>
      <c r="JIC16" s="153" t="s">
        <v>71</v>
      </c>
      <c r="JID16" s="154"/>
      <c r="JIE16" s="153" t="s">
        <v>71</v>
      </c>
      <c r="JIF16" s="154"/>
      <c r="JIG16" s="153" t="s">
        <v>71</v>
      </c>
      <c r="JIH16" s="154"/>
      <c r="JII16" s="153" t="s">
        <v>71</v>
      </c>
      <c r="JIJ16" s="154"/>
      <c r="JIK16" s="153" t="s">
        <v>71</v>
      </c>
      <c r="JIL16" s="154"/>
      <c r="JIM16" s="153" t="s">
        <v>71</v>
      </c>
      <c r="JIN16" s="154"/>
      <c r="JIO16" s="153" t="s">
        <v>71</v>
      </c>
      <c r="JIP16" s="154"/>
      <c r="JIQ16" s="153" t="s">
        <v>71</v>
      </c>
      <c r="JIR16" s="154"/>
      <c r="JIS16" s="153" t="s">
        <v>71</v>
      </c>
      <c r="JIT16" s="154"/>
      <c r="JIU16" s="153" t="s">
        <v>71</v>
      </c>
      <c r="JIV16" s="154"/>
      <c r="JIW16" s="153" t="s">
        <v>71</v>
      </c>
      <c r="JIX16" s="154"/>
      <c r="JIY16" s="153" t="s">
        <v>71</v>
      </c>
      <c r="JIZ16" s="154"/>
      <c r="JJA16" s="153" t="s">
        <v>71</v>
      </c>
      <c r="JJB16" s="154"/>
      <c r="JJC16" s="153" t="s">
        <v>71</v>
      </c>
      <c r="JJD16" s="154"/>
      <c r="JJE16" s="153" t="s">
        <v>71</v>
      </c>
      <c r="JJF16" s="154"/>
      <c r="JJG16" s="153" t="s">
        <v>71</v>
      </c>
      <c r="JJH16" s="154"/>
      <c r="JJI16" s="153" t="s">
        <v>71</v>
      </c>
      <c r="JJJ16" s="154"/>
      <c r="JJK16" s="153" t="s">
        <v>71</v>
      </c>
      <c r="JJL16" s="154"/>
      <c r="JJM16" s="153" t="s">
        <v>71</v>
      </c>
      <c r="JJN16" s="154"/>
      <c r="JJO16" s="153" t="s">
        <v>71</v>
      </c>
      <c r="JJP16" s="154"/>
      <c r="JJQ16" s="153" t="s">
        <v>71</v>
      </c>
      <c r="JJR16" s="154"/>
      <c r="JJS16" s="153" t="s">
        <v>71</v>
      </c>
      <c r="JJT16" s="154"/>
      <c r="JJU16" s="153" t="s">
        <v>71</v>
      </c>
      <c r="JJV16" s="154"/>
      <c r="JJW16" s="153" t="s">
        <v>71</v>
      </c>
      <c r="JJX16" s="154"/>
      <c r="JJY16" s="153" t="s">
        <v>71</v>
      </c>
      <c r="JJZ16" s="154"/>
      <c r="JKA16" s="153" t="s">
        <v>71</v>
      </c>
      <c r="JKB16" s="154"/>
      <c r="JKC16" s="153" t="s">
        <v>71</v>
      </c>
      <c r="JKD16" s="154"/>
      <c r="JKE16" s="153" t="s">
        <v>71</v>
      </c>
      <c r="JKF16" s="154"/>
      <c r="JKG16" s="153" t="s">
        <v>71</v>
      </c>
      <c r="JKH16" s="154"/>
      <c r="JKI16" s="153" t="s">
        <v>71</v>
      </c>
      <c r="JKJ16" s="154"/>
      <c r="JKK16" s="153" t="s">
        <v>71</v>
      </c>
      <c r="JKL16" s="154"/>
      <c r="JKM16" s="153" t="s">
        <v>71</v>
      </c>
      <c r="JKN16" s="154"/>
      <c r="JKO16" s="153" t="s">
        <v>71</v>
      </c>
      <c r="JKP16" s="154"/>
      <c r="JKQ16" s="153" t="s">
        <v>71</v>
      </c>
      <c r="JKR16" s="154"/>
      <c r="JKS16" s="153" t="s">
        <v>71</v>
      </c>
      <c r="JKT16" s="154"/>
      <c r="JKU16" s="153" t="s">
        <v>71</v>
      </c>
      <c r="JKV16" s="154"/>
      <c r="JKW16" s="153" t="s">
        <v>71</v>
      </c>
      <c r="JKX16" s="154"/>
      <c r="JKY16" s="153" t="s">
        <v>71</v>
      </c>
      <c r="JKZ16" s="154"/>
      <c r="JLA16" s="153" t="s">
        <v>71</v>
      </c>
      <c r="JLB16" s="154"/>
      <c r="JLC16" s="153" t="s">
        <v>71</v>
      </c>
      <c r="JLD16" s="154"/>
      <c r="JLE16" s="153" t="s">
        <v>71</v>
      </c>
      <c r="JLF16" s="154"/>
      <c r="JLG16" s="153" t="s">
        <v>71</v>
      </c>
      <c r="JLH16" s="154"/>
      <c r="JLI16" s="153" t="s">
        <v>71</v>
      </c>
      <c r="JLJ16" s="154"/>
      <c r="JLK16" s="153" t="s">
        <v>71</v>
      </c>
      <c r="JLL16" s="154"/>
      <c r="JLM16" s="153" t="s">
        <v>71</v>
      </c>
      <c r="JLN16" s="154"/>
      <c r="JLO16" s="153" t="s">
        <v>71</v>
      </c>
      <c r="JLP16" s="154"/>
      <c r="JLQ16" s="153" t="s">
        <v>71</v>
      </c>
      <c r="JLR16" s="154"/>
      <c r="JLS16" s="153" t="s">
        <v>71</v>
      </c>
      <c r="JLT16" s="154"/>
      <c r="JLU16" s="153" t="s">
        <v>71</v>
      </c>
      <c r="JLV16" s="154"/>
      <c r="JLW16" s="153" t="s">
        <v>71</v>
      </c>
      <c r="JLX16" s="154"/>
      <c r="JLY16" s="153" t="s">
        <v>71</v>
      </c>
      <c r="JLZ16" s="154"/>
      <c r="JMA16" s="153" t="s">
        <v>71</v>
      </c>
      <c r="JMB16" s="154"/>
      <c r="JMC16" s="153" t="s">
        <v>71</v>
      </c>
      <c r="JMD16" s="154"/>
      <c r="JME16" s="153" t="s">
        <v>71</v>
      </c>
      <c r="JMF16" s="154"/>
      <c r="JMG16" s="153" t="s">
        <v>71</v>
      </c>
      <c r="JMH16" s="154"/>
      <c r="JMI16" s="153" t="s">
        <v>71</v>
      </c>
      <c r="JMJ16" s="154"/>
      <c r="JMK16" s="153" t="s">
        <v>71</v>
      </c>
      <c r="JML16" s="154"/>
      <c r="JMM16" s="153" t="s">
        <v>71</v>
      </c>
      <c r="JMN16" s="154"/>
      <c r="JMO16" s="153" t="s">
        <v>71</v>
      </c>
      <c r="JMP16" s="154"/>
      <c r="JMQ16" s="153" t="s">
        <v>71</v>
      </c>
      <c r="JMR16" s="154"/>
      <c r="JMS16" s="153" t="s">
        <v>71</v>
      </c>
      <c r="JMT16" s="154"/>
      <c r="JMU16" s="153" t="s">
        <v>71</v>
      </c>
      <c r="JMV16" s="154"/>
      <c r="JMW16" s="153" t="s">
        <v>71</v>
      </c>
      <c r="JMX16" s="154"/>
      <c r="JMY16" s="153" t="s">
        <v>71</v>
      </c>
      <c r="JMZ16" s="154"/>
      <c r="JNA16" s="153" t="s">
        <v>71</v>
      </c>
      <c r="JNB16" s="154"/>
      <c r="JNC16" s="153" t="s">
        <v>71</v>
      </c>
      <c r="JND16" s="154"/>
      <c r="JNE16" s="153" t="s">
        <v>71</v>
      </c>
      <c r="JNF16" s="154"/>
      <c r="JNG16" s="153" t="s">
        <v>71</v>
      </c>
      <c r="JNH16" s="154"/>
      <c r="JNI16" s="153" t="s">
        <v>71</v>
      </c>
      <c r="JNJ16" s="154"/>
      <c r="JNK16" s="153" t="s">
        <v>71</v>
      </c>
      <c r="JNL16" s="154"/>
      <c r="JNM16" s="153" t="s">
        <v>71</v>
      </c>
      <c r="JNN16" s="154"/>
      <c r="JNO16" s="153" t="s">
        <v>71</v>
      </c>
      <c r="JNP16" s="154"/>
      <c r="JNQ16" s="153" t="s">
        <v>71</v>
      </c>
      <c r="JNR16" s="154"/>
      <c r="JNS16" s="153" t="s">
        <v>71</v>
      </c>
      <c r="JNT16" s="154"/>
      <c r="JNU16" s="153" t="s">
        <v>71</v>
      </c>
      <c r="JNV16" s="154"/>
      <c r="JNW16" s="153" t="s">
        <v>71</v>
      </c>
      <c r="JNX16" s="154"/>
      <c r="JNY16" s="153" t="s">
        <v>71</v>
      </c>
      <c r="JNZ16" s="154"/>
      <c r="JOA16" s="153" t="s">
        <v>71</v>
      </c>
      <c r="JOB16" s="154"/>
      <c r="JOC16" s="153" t="s">
        <v>71</v>
      </c>
      <c r="JOD16" s="154"/>
      <c r="JOE16" s="153" t="s">
        <v>71</v>
      </c>
      <c r="JOF16" s="154"/>
      <c r="JOG16" s="153" t="s">
        <v>71</v>
      </c>
      <c r="JOH16" s="154"/>
      <c r="JOI16" s="153" t="s">
        <v>71</v>
      </c>
      <c r="JOJ16" s="154"/>
      <c r="JOK16" s="153" t="s">
        <v>71</v>
      </c>
      <c r="JOL16" s="154"/>
      <c r="JOM16" s="153" t="s">
        <v>71</v>
      </c>
      <c r="JON16" s="154"/>
      <c r="JOO16" s="153" t="s">
        <v>71</v>
      </c>
      <c r="JOP16" s="154"/>
      <c r="JOQ16" s="153" t="s">
        <v>71</v>
      </c>
      <c r="JOR16" s="154"/>
      <c r="JOS16" s="153" t="s">
        <v>71</v>
      </c>
      <c r="JOT16" s="154"/>
      <c r="JOU16" s="153" t="s">
        <v>71</v>
      </c>
      <c r="JOV16" s="154"/>
      <c r="JOW16" s="153" t="s">
        <v>71</v>
      </c>
      <c r="JOX16" s="154"/>
      <c r="JOY16" s="153" t="s">
        <v>71</v>
      </c>
      <c r="JOZ16" s="154"/>
      <c r="JPA16" s="153" t="s">
        <v>71</v>
      </c>
      <c r="JPB16" s="154"/>
      <c r="JPC16" s="153" t="s">
        <v>71</v>
      </c>
      <c r="JPD16" s="154"/>
      <c r="JPE16" s="153" t="s">
        <v>71</v>
      </c>
      <c r="JPF16" s="154"/>
      <c r="JPG16" s="153" t="s">
        <v>71</v>
      </c>
      <c r="JPH16" s="154"/>
      <c r="JPI16" s="153" t="s">
        <v>71</v>
      </c>
      <c r="JPJ16" s="154"/>
      <c r="JPK16" s="153" t="s">
        <v>71</v>
      </c>
      <c r="JPL16" s="154"/>
      <c r="JPM16" s="153" t="s">
        <v>71</v>
      </c>
      <c r="JPN16" s="154"/>
      <c r="JPO16" s="153" t="s">
        <v>71</v>
      </c>
      <c r="JPP16" s="154"/>
      <c r="JPQ16" s="153" t="s">
        <v>71</v>
      </c>
      <c r="JPR16" s="154"/>
      <c r="JPS16" s="153" t="s">
        <v>71</v>
      </c>
      <c r="JPT16" s="154"/>
      <c r="JPU16" s="153" t="s">
        <v>71</v>
      </c>
      <c r="JPV16" s="154"/>
      <c r="JPW16" s="153" t="s">
        <v>71</v>
      </c>
      <c r="JPX16" s="154"/>
      <c r="JPY16" s="153" t="s">
        <v>71</v>
      </c>
      <c r="JPZ16" s="154"/>
      <c r="JQA16" s="153" t="s">
        <v>71</v>
      </c>
      <c r="JQB16" s="154"/>
      <c r="JQC16" s="153" t="s">
        <v>71</v>
      </c>
      <c r="JQD16" s="154"/>
      <c r="JQE16" s="153" t="s">
        <v>71</v>
      </c>
      <c r="JQF16" s="154"/>
      <c r="JQG16" s="153" t="s">
        <v>71</v>
      </c>
      <c r="JQH16" s="154"/>
      <c r="JQI16" s="153" t="s">
        <v>71</v>
      </c>
      <c r="JQJ16" s="154"/>
      <c r="JQK16" s="153" t="s">
        <v>71</v>
      </c>
      <c r="JQL16" s="154"/>
      <c r="JQM16" s="153" t="s">
        <v>71</v>
      </c>
      <c r="JQN16" s="154"/>
      <c r="JQO16" s="153" t="s">
        <v>71</v>
      </c>
      <c r="JQP16" s="154"/>
      <c r="JQQ16" s="153" t="s">
        <v>71</v>
      </c>
      <c r="JQR16" s="154"/>
      <c r="JQS16" s="153" t="s">
        <v>71</v>
      </c>
      <c r="JQT16" s="154"/>
      <c r="JQU16" s="153" t="s">
        <v>71</v>
      </c>
      <c r="JQV16" s="154"/>
      <c r="JQW16" s="153" t="s">
        <v>71</v>
      </c>
      <c r="JQX16" s="154"/>
      <c r="JQY16" s="153" t="s">
        <v>71</v>
      </c>
      <c r="JQZ16" s="154"/>
      <c r="JRA16" s="153" t="s">
        <v>71</v>
      </c>
      <c r="JRB16" s="154"/>
      <c r="JRC16" s="153" t="s">
        <v>71</v>
      </c>
      <c r="JRD16" s="154"/>
      <c r="JRE16" s="153" t="s">
        <v>71</v>
      </c>
      <c r="JRF16" s="154"/>
      <c r="JRG16" s="153" t="s">
        <v>71</v>
      </c>
      <c r="JRH16" s="154"/>
      <c r="JRI16" s="153" t="s">
        <v>71</v>
      </c>
      <c r="JRJ16" s="154"/>
      <c r="JRK16" s="153" t="s">
        <v>71</v>
      </c>
      <c r="JRL16" s="154"/>
      <c r="JRM16" s="153" t="s">
        <v>71</v>
      </c>
      <c r="JRN16" s="154"/>
      <c r="JRO16" s="153" t="s">
        <v>71</v>
      </c>
      <c r="JRP16" s="154"/>
      <c r="JRQ16" s="153" t="s">
        <v>71</v>
      </c>
      <c r="JRR16" s="154"/>
      <c r="JRS16" s="153" t="s">
        <v>71</v>
      </c>
      <c r="JRT16" s="154"/>
      <c r="JRU16" s="153" t="s">
        <v>71</v>
      </c>
      <c r="JRV16" s="154"/>
      <c r="JRW16" s="153" t="s">
        <v>71</v>
      </c>
      <c r="JRX16" s="154"/>
      <c r="JRY16" s="153" t="s">
        <v>71</v>
      </c>
      <c r="JRZ16" s="154"/>
      <c r="JSA16" s="153" t="s">
        <v>71</v>
      </c>
      <c r="JSB16" s="154"/>
      <c r="JSC16" s="153" t="s">
        <v>71</v>
      </c>
      <c r="JSD16" s="154"/>
      <c r="JSE16" s="153" t="s">
        <v>71</v>
      </c>
      <c r="JSF16" s="154"/>
      <c r="JSG16" s="153" t="s">
        <v>71</v>
      </c>
      <c r="JSH16" s="154"/>
      <c r="JSI16" s="153" t="s">
        <v>71</v>
      </c>
      <c r="JSJ16" s="154"/>
      <c r="JSK16" s="153" t="s">
        <v>71</v>
      </c>
      <c r="JSL16" s="154"/>
      <c r="JSM16" s="153" t="s">
        <v>71</v>
      </c>
      <c r="JSN16" s="154"/>
      <c r="JSO16" s="153" t="s">
        <v>71</v>
      </c>
      <c r="JSP16" s="154"/>
      <c r="JSQ16" s="153" t="s">
        <v>71</v>
      </c>
      <c r="JSR16" s="154"/>
      <c r="JSS16" s="153" t="s">
        <v>71</v>
      </c>
      <c r="JST16" s="154"/>
      <c r="JSU16" s="153" t="s">
        <v>71</v>
      </c>
      <c r="JSV16" s="154"/>
      <c r="JSW16" s="153" t="s">
        <v>71</v>
      </c>
      <c r="JSX16" s="154"/>
      <c r="JSY16" s="153" t="s">
        <v>71</v>
      </c>
      <c r="JSZ16" s="154"/>
      <c r="JTA16" s="153" t="s">
        <v>71</v>
      </c>
      <c r="JTB16" s="154"/>
      <c r="JTC16" s="153" t="s">
        <v>71</v>
      </c>
      <c r="JTD16" s="154"/>
      <c r="JTE16" s="153" t="s">
        <v>71</v>
      </c>
      <c r="JTF16" s="154"/>
      <c r="JTG16" s="153" t="s">
        <v>71</v>
      </c>
      <c r="JTH16" s="154"/>
      <c r="JTI16" s="153" t="s">
        <v>71</v>
      </c>
      <c r="JTJ16" s="154"/>
      <c r="JTK16" s="153" t="s">
        <v>71</v>
      </c>
      <c r="JTL16" s="154"/>
      <c r="JTM16" s="153" t="s">
        <v>71</v>
      </c>
      <c r="JTN16" s="154"/>
      <c r="JTO16" s="153" t="s">
        <v>71</v>
      </c>
      <c r="JTP16" s="154"/>
      <c r="JTQ16" s="153" t="s">
        <v>71</v>
      </c>
      <c r="JTR16" s="154"/>
      <c r="JTS16" s="153" t="s">
        <v>71</v>
      </c>
      <c r="JTT16" s="154"/>
      <c r="JTU16" s="153" t="s">
        <v>71</v>
      </c>
      <c r="JTV16" s="154"/>
      <c r="JTW16" s="153" t="s">
        <v>71</v>
      </c>
      <c r="JTX16" s="154"/>
      <c r="JTY16" s="153" t="s">
        <v>71</v>
      </c>
      <c r="JTZ16" s="154"/>
      <c r="JUA16" s="153" t="s">
        <v>71</v>
      </c>
      <c r="JUB16" s="154"/>
      <c r="JUC16" s="153" t="s">
        <v>71</v>
      </c>
      <c r="JUD16" s="154"/>
      <c r="JUE16" s="153" t="s">
        <v>71</v>
      </c>
      <c r="JUF16" s="154"/>
      <c r="JUG16" s="153" t="s">
        <v>71</v>
      </c>
      <c r="JUH16" s="154"/>
      <c r="JUI16" s="153" t="s">
        <v>71</v>
      </c>
      <c r="JUJ16" s="154"/>
      <c r="JUK16" s="153" t="s">
        <v>71</v>
      </c>
      <c r="JUL16" s="154"/>
      <c r="JUM16" s="153" t="s">
        <v>71</v>
      </c>
      <c r="JUN16" s="154"/>
      <c r="JUO16" s="153" t="s">
        <v>71</v>
      </c>
      <c r="JUP16" s="154"/>
      <c r="JUQ16" s="153" t="s">
        <v>71</v>
      </c>
      <c r="JUR16" s="154"/>
      <c r="JUS16" s="153" t="s">
        <v>71</v>
      </c>
      <c r="JUT16" s="154"/>
      <c r="JUU16" s="153" t="s">
        <v>71</v>
      </c>
      <c r="JUV16" s="154"/>
      <c r="JUW16" s="153" t="s">
        <v>71</v>
      </c>
      <c r="JUX16" s="154"/>
      <c r="JUY16" s="153" t="s">
        <v>71</v>
      </c>
      <c r="JUZ16" s="154"/>
      <c r="JVA16" s="153" t="s">
        <v>71</v>
      </c>
      <c r="JVB16" s="154"/>
      <c r="JVC16" s="153" t="s">
        <v>71</v>
      </c>
      <c r="JVD16" s="154"/>
      <c r="JVE16" s="153" t="s">
        <v>71</v>
      </c>
      <c r="JVF16" s="154"/>
      <c r="JVG16" s="153" t="s">
        <v>71</v>
      </c>
      <c r="JVH16" s="154"/>
      <c r="JVI16" s="153" t="s">
        <v>71</v>
      </c>
      <c r="JVJ16" s="154"/>
      <c r="JVK16" s="153" t="s">
        <v>71</v>
      </c>
      <c r="JVL16" s="154"/>
      <c r="JVM16" s="153" t="s">
        <v>71</v>
      </c>
      <c r="JVN16" s="154"/>
      <c r="JVO16" s="153" t="s">
        <v>71</v>
      </c>
      <c r="JVP16" s="154"/>
      <c r="JVQ16" s="153" t="s">
        <v>71</v>
      </c>
      <c r="JVR16" s="154"/>
      <c r="JVS16" s="153" t="s">
        <v>71</v>
      </c>
      <c r="JVT16" s="154"/>
      <c r="JVU16" s="153" t="s">
        <v>71</v>
      </c>
      <c r="JVV16" s="154"/>
      <c r="JVW16" s="153" t="s">
        <v>71</v>
      </c>
      <c r="JVX16" s="154"/>
      <c r="JVY16" s="153" t="s">
        <v>71</v>
      </c>
      <c r="JVZ16" s="154"/>
      <c r="JWA16" s="153" t="s">
        <v>71</v>
      </c>
      <c r="JWB16" s="154"/>
      <c r="JWC16" s="153" t="s">
        <v>71</v>
      </c>
      <c r="JWD16" s="154"/>
      <c r="JWE16" s="153" t="s">
        <v>71</v>
      </c>
      <c r="JWF16" s="154"/>
      <c r="JWG16" s="153" t="s">
        <v>71</v>
      </c>
      <c r="JWH16" s="154"/>
      <c r="JWI16" s="153" t="s">
        <v>71</v>
      </c>
      <c r="JWJ16" s="154"/>
      <c r="JWK16" s="153" t="s">
        <v>71</v>
      </c>
      <c r="JWL16" s="154"/>
      <c r="JWM16" s="153" t="s">
        <v>71</v>
      </c>
      <c r="JWN16" s="154"/>
      <c r="JWO16" s="153" t="s">
        <v>71</v>
      </c>
      <c r="JWP16" s="154"/>
      <c r="JWQ16" s="153" t="s">
        <v>71</v>
      </c>
      <c r="JWR16" s="154"/>
      <c r="JWS16" s="153" t="s">
        <v>71</v>
      </c>
      <c r="JWT16" s="154"/>
      <c r="JWU16" s="153" t="s">
        <v>71</v>
      </c>
      <c r="JWV16" s="154"/>
      <c r="JWW16" s="153" t="s">
        <v>71</v>
      </c>
      <c r="JWX16" s="154"/>
      <c r="JWY16" s="153" t="s">
        <v>71</v>
      </c>
      <c r="JWZ16" s="154"/>
      <c r="JXA16" s="153" t="s">
        <v>71</v>
      </c>
      <c r="JXB16" s="154"/>
      <c r="JXC16" s="153" t="s">
        <v>71</v>
      </c>
      <c r="JXD16" s="154"/>
      <c r="JXE16" s="153" t="s">
        <v>71</v>
      </c>
      <c r="JXF16" s="154"/>
      <c r="JXG16" s="153" t="s">
        <v>71</v>
      </c>
      <c r="JXH16" s="154"/>
      <c r="JXI16" s="153" t="s">
        <v>71</v>
      </c>
      <c r="JXJ16" s="154"/>
      <c r="JXK16" s="153" t="s">
        <v>71</v>
      </c>
      <c r="JXL16" s="154"/>
      <c r="JXM16" s="153" t="s">
        <v>71</v>
      </c>
      <c r="JXN16" s="154"/>
      <c r="JXO16" s="153" t="s">
        <v>71</v>
      </c>
      <c r="JXP16" s="154"/>
      <c r="JXQ16" s="153" t="s">
        <v>71</v>
      </c>
      <c r="JXR16" s="154"/>
      <c r="JXS16" s="153" t="s">
        <v>71</v>
      </c>
      <c r="JXT16" s="154"/>
      <c r="JXU16" s="153" t="s">
        <v>71</v>
      </c>
      <c r="JXV16" s="154"/>
      <c r="JXW16" s="153" t="s">
        <v>71</v>
      </c>
      <c r="JXX16" s="154"/>
      <c r="JXY16" s="153" t="s">
        <v>71</v>
      </c>
      <c r="JXZ16" s="154"/>
      <c r="JYA16" s="153" t="s">
        <v>71</v>
      </c>
      <c r="JYB16" s="154"/>
      <c r="JYC16" s="153" t="s">
        <v>71</v>
      </c>
      <c r="JYD16" s="154"/>
      <c r="JYE16" s="153" t="s">
        <v>71</v>
      </c>
      <c r="JYF16" s="154"/>
      <c r="JYG16" s="153" t="s">
        <v>71</v>
      </c>
      <c r="JYH16" s="154"/>
      <c r="JYI16" s="153" t="s">
        <v>71</v>
      </c>
      <c r="JYJ16" s="154"/>
      <c r="JYK16" s="153" t="s">
        <v>71</v>
      </c>
      <c r="JYL16" s="154"/>
      <c r="JYM16" s="153" t="s">
        <v>71</v>
      </c>
      <c r="JYN16" s="154"/>
      <c r="JYO16" s="153" t="s">
        <v>71</v>
      </c>
      <c r="JYP16" s="154"/>
      <c r="JYQ16" s="153" t="s">
        <v>71</v>
      </c>
      <c r="JYR16" s="154"/>
      <c r="JYS16" s="153" t="s">
        <v>71</v>
      </c>
      <c r="JYT16" s="154"/>
      <c r="JYU16" s="153" t="s">
        <v>71</v>
      </c>
      <c r="JYV16" s="154"/>
      <c r="JYW16" s="153" t="s">
        <v>71</v>
      </c>
      <c r="JYX16" s="154"/>
      <c r="JYY16" s="153" t="s">
        <v>71</v>
      </c>
      <c r="JYZ16" s="154"/>
      <c r="JZA16" s="153" t="s">
        <v>71</v>
      </c>
      <c r="JZB16" s="154"/>
      <c r="JZC16" s="153" t="s">
        <v>71</v>
      </c>
      <c r="JZD16" s="154"/>
      <c r="JZE16" s="153" t="s">
        <v>71</v>
      </c>
      <c r="JZF16" s="154"/>
      <c r="JZG16" s="153" t="s">
        <v>71</v>
      </c>
      <c r="JZH16" s="154"/>
      <c r="JZI16" s="153" t="s">
        <v>71</v>
      </c>
      <c r="JZJ16" s="154"/>
      <c r="JZK16" s="153" t="s">
        <v>71</v>
      </c>
      <c r="JZL16" s="154"/>
      <c r="JZM16" s="153" t="s">
        <v>71</v>
      </c>
      <c r="JZN16" s="154"/>
      <c r="JZO16" s="153" t="s">
        <v>71</v>
      </c>
      <c r="JZP16" s="154"/>
      <c r="JZQ16" s="153" t="s">
        <v>71</v>
      </c>
      <c r="JZR16" s="154"/>
      <c r="JZS16" s="153" t="s">
        <v>71</v>
      </c>
      <c r="JZT16" s="154"/>
      <c r="JZU16" s="153" t="s">
        <v>71</v>
      </c>
      <c r="JZV16" s="154"/>
      <c r="JZW16" s="153" t="s">
        <v>71</v>
      </c>
      <c r="JZX16" s="154"/>
      <c r="JZY16" s="153" t="s">
        <v>71</v>
      </c>
      <c r="JZZ16" s="154"/>
      <c r="KAA16" s="153" t="s">
        <v>71</v>
      </c>
      <c r="KAB16" s="154"/>
      <c r="KAC16" s="153" t="s">
        <v>71</v>
      </c>
      <c r="KAD16" s="154"/>
      <c r="KAE16" s="153" t="s">
        <v>71</v>
      </c>
      <c r="KAF16" s="154"/>
      <c r="KAG16" s="153" t="s">
        <v>71</v>
      </c>
      <c r="KAH16" s="154"/>
      <c r="KAI16" s="153" t="s">
        <v>71</v>
      </c>
      <c r="KAJ16" s="154"/>
      <c r="KAK16" s="153" t="s">
        <v>71</v>
      </c>
      <c r="KAL16" s="154"/>
      <c r="KAM16" s="153" t="s">
        <v>71</v>
      </c>
      <c r="KAN16" s="154"/>
      <c r="KAO16" s="153" t="s">
        <v>71</v>
      </c>
      <c r="KAP16" s="154"/>
      <c r="KAQ16" s="153" t="s">
        <v>71</v>
      </c>
      <c r="KAR16" s="154"/>
      <c r="KAS16" s="153" t="s">
        <v>71</v>
      </c>
      <c r="KAT16" s="154"/>
      <c r="KAU16" s="153" t="s">
        <v>71</v>
      </c>
      <c r="KAV16" s="154"/>
      <c r="KAW16" s="153" t="s">
        <v>71</v>
      </c>
      <c r="KAX16" s="154"/>
      <c r="KAY16" s="153" t="s">
        <v>71</v>
      </c>
      <c r="KAZ16" s="154"/>
      <c r="KBA16" s="153" t="s">
        <v>71</v>
      </c>
      <c r="KBB16" s="154"/>
      <c r="KBC16" s="153" t="s">
        <v>71</v>
      </c>
      <c r="KBD16" s="154"/>
      <c r="KBE16" s="153" t="s">
        <v>71</v>
      </c>
      <c r="KBF16" s="154"/>
      <c r="KBG16" s="153" t="s">
        <v>71</v>
      </c>
      <c r="KBH16" s="154"/>
      <c r="KBI16" s="153" t="s">
        <v>71</v>
      </c>
      <c r="KBJ16" s="154"/>
      <c r="KBK16" s="153" t="s">
        <v>71</v>
      </c>
      <c r="KBL16" s="154"/>
      <c r="KBM16" s="153" t="s">
        <v>71</v>
      </c>
      <c r="KBN16" s="154"/>
      <c r="KBO16" s="153" t="s">
        <v>71</v>
      </c>
      <c r="KBP16" s="154"/>
      <c r="KBQ16" s="153" t="s">
        <v>71</v>
      </c>
      <c r="KBR16" s="154"/>
      <c r="KBS16" s="153" t="s">
        <v>71</v>
      </c>
      <c r="KBT16" s="154"/>
      <c r="KBU16" s="153" t="s">
        <v>71</v>
      </c>
      <c r="KBV16" s="154"/>
      <c r="KBW16" s="153" t="s">
        <v>71</v>
      </c>
      <c r="KBX16" s="154"/>
      <c r="KBY16" s="153" t="s">
        <v>71</v>
      </c>
      <c r="KBZ16" s="154"/>
      <c r="KCA16" s="153" t="s">
        <v>71</v>
      </c>
      <c r="KCB16" s="154"/>
      <c r="KCC16" s="153" t="s">
        <v>71</v>
      </c>
      <c r="KCD16" s="154"/>
      <c r="KCE16" s="153" t="s">
        <v>71</v>
      </c>
      <c r="KCF16" s="154"/>
      <c r="KCG16" s="153" t="s">
        <v>71</v>
      </c>
      <c r="KCH16" s="154"/>
      <c r="KCI16" s="153" t="s">
        <v>71</v>
      </c>
      <c r="KCJ16" s="154"/>
      <c r="KCK16" s="153" t="s">
        <v>71</v>
      </c>
      <c r="KCL16" s="154"/>
      <c r="KCM16" s="153" t="s">
        <v>71</v>
      </c>
      <c r="KCN16" s="154"/>
      <c r="KCO16" s="153" t="s">
        <v>71</v>
      </c>
      <c r="KCP16" s="154"/>
      <c r="KCQ16" s="153" t="s">
        <v>71</v>
      </c>
      <c r="KCR16" s="154"/>
      <c r="KCS16" s="153" t="s">
        <v>71</v>
      </c>
      <c r="KCT16" s="154"/>
      <c r="KCU16" s="153" t="s">
        <v>71</v>
      </c>
      <c r="KCV16" s="154"/>
      <c r="KCW16" s="153" t="s">
        <v>71</v>
      </c>
      <c r="KCX16" s="154"/>
      <c r="KCY16" s="153" t="s">
        <v>71</v>
      </c>
      <c r="KCZ16" s="154"/>
      <c r="KDA16" s="153" t="s">
        <v>71</v>
      </c>
      <c r="KDB16" s="154"/>
      <c r="KDC16" s="153" t="s">
        <v>71</v>
      </c>
      <c r="KDD16" s="154"/>
      <c r="KDE16" s="153" t="s">
        <v>71</v>
      </c>
      <c r="KDF16" s="154"/>
      <c r="KDG16" s="153" t="s">
        <v>71</v>
      </c>
      <c r="KDH16" s="154"/>
      <c r="KDI16" s="153" t="s">
        <v>71</v>
      </c>
      <c r="KDJ16" s="154"/>
      <c r="KDK16" s="153" t="s">
        <v>71</v>
      </c>
      <c r="KDL16" s="154"/>
      <c r="KDM16" s="153" t="s">
        <v>71</v>
      </c>
      <c r="KDN16" s="154"/>
      <c r="KDO16" s="153" t="s">
        <v>71</v>
      </c>
      <c r="KDP16" s="154"/>
      <c r="KDQ16" s="153" t="s">
        <v>71</v>
      </c>
      <c r="KDR16" s="154"/>
      <c r="KDS16" s="153" t="s">
        <v>71</v>
      </c>
      <c r="KDT16" s="154"/>
      <c r="KDU16" s="153" t="s">
        <v>71</v>
      </c>
      <c r="KDV16" s="154"/>
      <c r="KDW16" s="153" t="s">
        <v>71</v>
      </c>
      <c r="KDX16" s="154"/>
      <c r="KDY16" s="153" t="s">
        <v>71</v>
      </c>
      <c r="KDZ16" s="154"/>
      <c r="KEA16" s="153" t="s">
        <v>71</v>
      </c>
      <c r="KEB16" s="154"/>
      <c r="KEC16" s="153" t="s">
        <v>71</v>
      </c>
      <c r="KED16" s="154"/>
      <c r="KEE16" s="153" t="s">
        <v>71</v>
      </c>
      <c r="KEF16" s="154"/>
      <c r="KEG16" s="153" t="s">
        <v>71</v>
      </c>
      <c r="KEH16" s="154"/>
      <c r="KEI16" s="153" t="s">
        <v>71</v>
      </c>
      <c r="KEJ16" s="154"/>
      <c r="KEK16" s="153" t="s">
        <v>71</v>
      </c>
      <c r="KEL16" s="154"/>
      <c r="KEM16" s="153" t="s">
        <v>71</v>
      </c>
      <c r="KEN16" s="154"/>
      <c r="KEO16" s="153" t="s">
        <v>71</v>
      </c>
      <c r="KEP16" s="154"/>
      <c r="KEQ16" s="153" t="s">
        <v>71</v>
      </c>
      <c r="KER16" s="154"/>
      <c r="KES16" s="153" t="s">
        <v>71</v>
      </c>
      <c r="KET16" s="154"/>
      <c r="KEU16" s="153" t="s">
        <v>71</v>
      </c>
      <c r="KEV16" s="154"/>
      <c r="KEW16" s="153" t="s">
        <v>71</v>
      </c>
      <c r="KEX16" s="154"/>
      <c r="KEY16" s="153" t="s">
        <v>71</v>
      </c>
      <c r="KEZ16" s="154"/>
      <c r="KFA16" s="153" t="s">
        <v>71</v>
      </c>
      <c r="KFB16" s="154"/>
      <c r="KFC16" s="153" t="s">
        <v>71</v>
      </c>
      <c r="KFD16" s="154"/>
      <c r="KFE16" s="153" t="s">
        <v>71</v>
      </c>
      <c r="KFF16" s="154"/>
      <c r="KFG16" s="153" t="s">
        <v>71</v>
      </c>
      <c r="KFH16" s="154"/>
      <c r="KFI16" s="153" t="s">
        <v>71</v>
      </c>
      <c r="KFJ16" s="154"/>
      <c r="KFK16" s="153" t="s">
        <v>71</v>
      </c>
      <c r="KFL16" s="154"/>
      <c r="KFM16" s="153" t="s">
        <v>71</v>
      </c>
      <c r="KFN16" s="154"/>
      <c r="KFO16" s="153" t="s">
        <v>71</v>
      </c>
      <c r="KFP16" s="154"/>
      <c r="KFQ16" s="153" t="s">
        <v>71</v>
      </c>
      <c r="KFR16" s="154"/>
      <c r="KFS16" s="153" t="s">
        <v>71</v>
      </c>
      <c r="KFT16" s="154"/>
      <c r="KFU16" s="153" t="s">
        <v>71</v>
      </c>
      <c r="KFV16" s="154"/>
      <c r="KFW16" s="153" t="s">
        <v>71</v>
      </c>
      <c r="KFX16" s="154"/>
      <c r="KFY16" s="153" t="s">
        <v>71</v>
      </c>
      <c r="KFZ16" s="154"/>
      <c r="KGA16" s="153" t="s">
        <v>71</v>
      </c>
      <c r="KGB16" s="154"/>
      <c r="KGC16" s="153" t="s">
        <v>71</v>
      </c>
      <c r="KGD16" s="154"/>
      <c r="KGE16" s="153" t="s">
        <v>71</v>
      </c>
      <c r="KGF16" s="154"/>
      <c r="KGG16" s="153" t="s">
        <v>71</v>
      </c>
      <c r="KGH16" s="154"/>
      <c r="KGI16" s="153" t="s">
        <v>71</v>
      </c>
      <c r="KGJ16" s="154"/>
      <c r="KGK16" s="153" t="s">
        <v>71</v>
      </c>
      <c r="KGL16" s="154"/>
      <c r="KGM16" s="153" t="s">
        <v>71</v>
      </c>
      <c r="KGN16" s="154"/>
      <c r="KGO16" s="153" t="s">
        <v>71</v>
      </c>
      <c r="KGP16" s="154"/>
      <c r="KGQ16" s="153" t="s">
        <v>71</v>
      </c>
      <c r="KGR16" s="154"/>
      <c r="KGS16" s="153" t="s">
        <v>71</v>
      </c>
      <c r="KGT16" s="154"/>
      <c r="KGU16" s="153" t="s">
        <v>71</v>
      </c>
      <c r="KGV16" s="154"/>
      <c r="KGW16" s="153" t="s">
        <v>71</v>
      </c>
      <c r="KGX16" s="154"/>
      <c r="KGY16" s="153" t="s">
        <v>71</v>
      </c>
      <c r="KGZ16" s="154"/>
      <c r="KHA16" s="153" t="s">
        <v>71</v>
      </c>
      <c r="KHB16" s="154"/>
      <c r="KHC16" s="153" t="s">
        <v>71</v>
      </c>
      <c r="KHD16" s="154"/>
      <c r="KHE16" s="153" t="s">
        <v>71</v>
      </c>
      <c r="KHF16" s="154"/>
      <c r="KHG16" s="153" t="s">
        <v>71</v>
      </c>
      <c r="KHH16" s="154"/>
      <c r="KHI16" s="153" t="s">
        <v>71</v>
      </c>
      <c r="KHJ16" s="154"/>
      <c r="KHK16" s="153" t="s">
        <v>71</v>
      </c>
      <c r="KHL16" s="154"/>
      <c r="KHM16" s="153" t="s">
        <v>71</v>
      </c>
      <c r="KHN16" s="154"/>
      <c r="KHO16" s="153" t="s">
        <v>71</v>
      </c>
      <c r="KHP16" s="154"/>
      <c r="KHQ16" s="153" t="s">
        <v>71</v>
      </c>
      <c r="KHR16" s="154"/>
      <c r="KHS16" s="153" t="s">
        <v>71</v>
      </c>
      <c r="KHT16" s="154"/>
      <c r="KHU16" s="153" t="s">
        <v>71</v>
      </c>
      <c r="KHV16" s="154"/>
      <c r="KHW16" s="153" t="s">
        <v>71</v>
      </c>
      <c r="KHX16" s="154"/>
      <c r="KHY16" s="153" t="s">
        <v>71</v>
      </c>
      <c r="KHZ16" s="154"/>
      <c r="KIA16" s="153" t="s">
        <v>71</v>
      </c>
      <c r="KIB16" s="154"/>
      <c r="KIC16" s="153" t="s">
        <v>71</v>
      </c>
      <c r="KID16" s="154"/>
      <c r="KIE16" s="153" t="s">
        <v>71</v>
      </c>
      <c r="KIF16" s="154"/>
      <c r="KIG16" s="153" t="s">
        <v>71</v>
      </c>
      <c r="KIH16" s="154"/>
      <c r="KII16" s="153" t="s">
        <v>71</v>
      </c>
      <c r="KIJ16" s="154"/>
      <c r="KIK16" s="153" t="s">
        <v>71</v>
      </c>
      <c r="KIL16" s="154"/>
      <c r="KIM16" s="153" t="s">
        <v>71</v>
      </c>
      <c r="KIN16" s="154"/>
      <c r="KIO16" s="153" t="s">
        <v>71</v>
      </c>
      <c r="KIP16" s="154"/>
      <c r="KIQ16" s="153" t="s">
        <v>71</v>
      </c>
      <c r="KIR16" s="154"/>
      <c r="KIS16" s="153" t="s">
        <v>71</v>
      </c>
      <c r="KIT16" s="154"/>
      <c r="KIU16" s="153" t="s">
        <v>71</v>
      </c>
      <c r="KIV16" s="154"/>
      <c r="KIW16" s="153" t="s">
        <v>71</v>
      </c>
      <c r="KIX16" s="154"/>
      <c r="KIY16" s="153" t="s">
        <v>71</v>
      </c>
      <c r="KIZ16" s="154"/>
      <c r="KJA16" s="153" t="s">
        <v>71</v>
      </c>
      <c r="KJB16" s="154"/>
      <c r="KJC16" s="153" t="s">
        <v>71</v>
      </c>
      <c r="KJD16" s="154"/>
      <c r="KJE16" s="153" t="s">
        <v>71</v>
      </c>
      <c r="KJF16" s="154"/>
      <c r="KJG16" s="153" t="s">
        <v>71</v>
      </c>
      <c r="KJH16" s="154"/>
      <c r="KJI16" s="153" t="s">
        <v>71</v>
      </c>
      <c r="KJJ16" s="154"/>
      <c r="KJK16" s="153" t="s">
        <v>71</v>
      </c>
      <c r="KJL16" s="154"/>
      <c r="KJM16" s="153" t="s">
        <v>71</v>
      </c>
      <c r="KJN16" s="154"/>
      <c r="KJO16" s="153" t="s">
        <v>71</v>
      </c>
      <c r="KJP16" s="154"/>
      <c r="KJQ16" s="153" t="s">
        <v>71</v>
      </c>
      <c r="KJR16" s="154"/>
      <c r="KJS16" s="153" t="s">
        <v>71</v>
      </c>
      <c r="KJT16" s="154"/>
      <c r="KJU16" s="153" t="s">
        <v>71</v>
      </c>
      <c r="KJV16" s="154"/>
      <c r="KJW16" s="153" t="s">
        <v>71</v>
      </c>
      <c r="KJX16" s="154"/>
      <c r="KJY16" s="153" t="s">
        <v>71</v>
      </c>
      <c r="KJZ16" s="154"/>
      <c r="KKA16" s="153" t="s">
        <v>71</v>
      </c>
      <c r="KKB16" s="154"/>
      <c r="KKC16" s="153" t="s">
        <v>71</v>
      </c>
      <c r="KKD16" s="154"/>
      <c r="KKE16" s="153" t="s">
        <v>71</v>
      </c>
      <c r="KKF16" s="154"/>
      <c r="KKG16" s="153" t="s">
        <v>71</v>
      </c>
      <c r="KKH16" s="154"/>
      <c r="KKI16" s="153" t="s">
        <v>71</v>
      </c>
      <c r="KKJ16" s="154"/>
      <c r="KKK16" s="153" t="s">
        <v>71</v>
      </c>
      <c r="KKL16" s="154"/>
      <c r="KKM16" s="153" t="s">
        <v>71</v>
      </c>
      <c r="KKN16" s="154"/>
      <c r="KKO16" s="153" t="s">
        <v>71</v>
      </c>
      <c r="KKP16" s="154"/>
      <c r="KKQ16" s="153" t="s">
        <v>71</v>
      </c>
      <c r="KKR16" s="154"/>
      <c r="KKS16" s="153" t="s">
        <v>71</v>
      </c>
      <c r="KKT16" s="154"/>
      <c r="KKU16" s="153" t="s">
        <v>71</v>
      </c>
      <c r="KKV16" s="154"/>
      <c r="KKW16" s="153" t="s">
        <v>71</v>
      </c>
      <c r="KKX16" s="154"/>
      <c r="KKY16" s="153" t="s">
        <v>71</v>
      </c>
      <c r="KKZ16" s="154"/>
      <c r="KLA16" s="153" t="s">
        <v>71</v>
      </c>
      <c r="KLB16" s="154"/>
      <c r="KLC16" s="153" t="s">
        <v>71</v>
      </c>
      <c r="KLD16" s="154"/>
      <c r="KLE16" s="153" t="s">
        <v>71</v>
      </c>
      <c r="KLF16" s="154"/>
      <c r="KLG16" s="153" t="s">
        <v>71</v>
      </c>
      <c r="KLH16" s="154"/>
      <c r="KLI16" s="153" t="s">
        <v>71</v>
      </c>
      <c r="KLJ16" s="154"/>
      <c r="KLK16" s="153" t="s">
        <v>71</v>
      </c>
      <c r="KLL16" s="154"/>
      <c r="KLM16" s="153" t="s">
        <v>71</v>
      </c>
      <c r="KLN16" s="154"/>
      <c r="KLO16" s="153" t="s">
        <v>71</v>
      </c>
      <c r="KLP16" s="154"/>
      <c r="KLQ16" s="153" t="s">
        <v>71</v>
      </c>
      <c r="KLR16" s="154"/>
      <c r="KLS16" s="153" t="s">
        <v>71</v>
      </c>
      <c r="KLT16" s="154"/>
      <c r="KLU16" s="153" t="s">
        <v>71</v>
      </c>
      <c r="KLV16" s="154"/>
      <c r="KLW16" s="153" t="s">
        <v>71</v>
      </c>
      <c r="KLX16" s="154"/>
      <c r="KLY16" s="153" t="s">
        <v>71</v>
      </c>
      <c r="KLZ16" s="154"/>
      <c r="KMA16" s="153" t="s">
        <v>71</v>
      </c>
      <c r="KMB16" s="154"/>
      <c r="KMC16" s="153" t="s">
        <v>71</v>
      </c>
      <c r="KMD16" s="154"/>
      <c r="KME16" s="153" t="s">
        <v>71</v>
      </c>
      <c r="KMF16" s="154"/>
      <c r="KMG16" s="153" t="s">
        <v>71</v>
      </c>
      <c r="KMH16" s="154"/>
      <c r="KMI16" s="153" t="s">
        <v>71</v>
      </c>
      <c r="KMJ16" s="154"/>
      <c r="KMK16" s="153" t="s">
        <v>71</v>
      </c>
      <c r="KML16" s="154"/>
      <c r="KMM16" s="153" t="s">
        <v>71</v>
      </c>
      <c r="KMN16" s="154"/>
      <c r="KMO16" s="153" t="s">
        <v>71</v>
      </c>
      <c r="KMP16" s="154"/>
      <c r="KMQ16" s="153" t="s">
        <v>71</v>
      </c>
      <c r="KMR16" s="154"/>
      <c r="KMS16" s="153" t="s">
        <v>71</v>
      </c>
      <c r="KMT16" s="154"/>
      <c r="KMU16" s="153" t="s">
        <v>71</v>
      </c>
      <c r="KMV16" s="154"/>
      <c r="KMW16" s="153" t="s">
        <v>71</v>
      </c>
      <c r="KMX16" s="154"/>
      <c r="KMY16" s="153" t="s">
        <v>71</v>
      </c>
      <c r="KMZ16" s="154"/>
      <c r="KNA16" s="153" t="s">
        <v>71</v>
      </c>
      <c r="KNB16" s="154"/>
      <c r="KNC16" s="153" t="s">
        <v>71</v>
      </c>
      <c r="KND16" s="154"/>
      <c r="KNE16" s="153" t="s">
        <v>71</v>
      </c>
      <c r="KNF16" s="154"/>
      <c r="KNG16" s="153" t="s">
        <v>71</v>
      </c>
      <c r="KNH16" s="154"/>
      <c r="KNI16" s="153" t="s">
        <v>71</v>
      </c>
      <c r="KNJ16" s="154"/>
      <c r="KNK16" s="153" t="s">
        <v>71</v>
      </c>
      <c r="KNL16" s="154"/>
      <c r="KNM16" s="153" t="s">
        <v>71</v>
      </c>
      <c r="KNN16" s="154"/>
      <c r="KNO16" s="153" t="s">
        <v>71</v>
      </c>
      <c r="KNP16" s="154"/>
      <c r="KNQ16" s="153" t="s">
        <v>71</v>
      </c>
      <c r="KNR16" s="154"/>
      <c r="KNS16" s="153" t="s">
        <v>71</v>
      </c>
      <c r="KNT16" s="154"/>
      <c r="KNU16" s="153" t="s">
        <v>71</v>
      </c>
      <c r="KNV16" s="154"/>
      <c r="KNW16" s="153" t="s">
        <v>71</v>
      </c>
      <c r="KNX16" s="154"/>
      <c r="KNY16" s="153" t="s">
        <v>71</v>
      </c>
      <c r="KNZ16" s="154"/>
      <c r="KOA16" s="153" t="s">
        <v>71</v>
      </c>
      <c r="KOB16" s="154"/>
      <c r="KOC16" s="153" t="s">
        <v>71</v>
      </c>
      <c r="KOD16" s="154"/>
      <c r="KOE16" s="153" t="s">
        <v>71</v>
      </c>
      <c r="KOF16" s="154"/>
      <c r="KOG16" s="153" t="s">
        <v>71</v>
      </c>
      <c r="KOH16" s="154"/>
      <c r="KOI16" s="153" t="s">
        <v>71</v>
      </c>
      <c r="KOJ16" s="154"/>
      <c r="KOK16" s="153" t="s">
        <v>71</v>
      </c>
      <c r="KOL16" s="154"/>
      <c r="KOM16" s="153" t="s">
        <v>71</v>
      </c>
      <c r="KON16" s="154"/>
      <c r="KOO16" s="153" t="s">
        <v>71</v>
      </c>
      <c r="KOP16" s="154"/>
      <c r="KOQ16" s="153" t="s">
        <v>71</v>
      </c>
      <c r="KOR16" s="154"/>
      <c r="KOS16" s="153" t="s">
        <v>71</v>
      </c>
      <c r="KOT16" s="154"/>
      <c r="KOU16" s="153" t="s">
        <v>71</v>
      </c>
      <c r="KOV16" s="154"/>
      <c r="KOW16" s="153" t="s">
        <v>71</v>
      </c>
      <c r="KOX16" s="154"/>
      <c r="KOY16" s="153" t="s">
        <v>71</v>
      </c>
      <c r="KOZ16" s="154"/>
      <c r="KPA16" s="153" t="s">
        <v>71</v>
      </c>
      <c r="KPB16" s="154"/>
      <c r="KPC16" s="153" t="s">
        <v>71</v>
      </c>
      <c r="KPD16" s="154"/>
      <c r="KPE16" s="153" t="s">
        <v>71</v>
      </c>
      <c r="KPF16" s="154"/>
      <c r="KPG16" s="153" t="s">
        <v>71</v>
      </c>
      <c r="KPH16" s="154"/>
      <c r="KPI16" s="153" t="s">
        <v>71</v>
      </c>
      <c r="KPJ16" s="154"/>
      <c r="KPK16" s="153" t="s">
        <v>71</v>
      </c>
      <c r="KPL16" s="154"/>
      <c r="KPM16" s="153" t="s">
        <v>71</v>
      </c>
      <c r="KPN16" s="154"/>
      <c r="KPO16" s="153" t="s">
        <v>71</v>
      </c>
      <c r="KPP16" s="154"/>
      <c r="KPQ16" s="153" t="s">
        <v>71</v>
      </c>
      <c r="KPR16" s="154"/>
      <c r="KPS16" s="153" t="s">
        <v>71</v>
      </c>
      <c r="KPT16" s="154"/>
      <c r="KPU16" s="153" t="s">
        <v>71</v>
      </c>
      <c r="KPV16" s="154"/>
      <c r="KPW16" s="153" t="s">
        <v>71</v>
      </c>
      <c r="KPX16" s="154"/>
      <c r="KPY16" s="153" t="s">
        <v>71</v>
      </c>
      <c r="KPZ16" s="154"/>
      <c r="KQA16" s="153" t="s">
        <v>71</v>
      </c>
      <c r="KQB16" s="154"/>
      <c r="KQC16" s="153" t="s">
        <v>71</v>
      </c>
      <c r="KQD16" s="154"/>
      <c r="KQE16" s="153" t="s">
        <v>71</v>
      </c>
      <c r="KQF16" s="154"/>
      <c r="KQG16" s="153" t="s">
        <v>71</v>
      </c>
      <c r="KQH16" s="154"/>
      <c r="KQI16" s="153" t="s">
        <v>71</v>
      </c>
      <c r="KQJ16" s="154"/>
      <c r="KQK16" s="153" t="s">
        <v>71</v>
      </c>
      <c r="KQL16" s="154"/>
      <c r="KQM16" s="153" t="s">
        <v>71</v>
      </c>
      <c r="KQN16" s="154"/>
      <c r="KQO16" s="153" t="s">
        <v>71</v>
      </c>
      <c r="KQP16" s="154"/>
      <c r="KQQ16" s="153" t="s">
        <v>71</v>
      </c>
      <c r="KQR16" s="154"/>
      <c r="KQS16" s="153" t="s">
        <v>71</v>
      </c>
      <c r="KQT16" s="154"/>
      <c r="KQU16" s="153" t="s">
        <v>71</v>
      </c>
      <c r="KQV16" s="154"/>
      <c r="KQW16" s="153" t="s">
        <v>71</v>
      </c>
      <c r="KQX16" s="154"/>
      <c r="KQY16" s="153" t="s">
        <v>71</v>
      </c>
      <c r="KQZ16" s="154"/>
      <c r="KRA16" s="153" t="s">
        <v>71</v>
      </c>
      <c r="KRB16" s="154"/>
      <c r="KRC16" s="153" t="s">
        <v>71</v>
      </c>
      <c r="KRD16" s="154"/>
      <c r="KRE16" s="153" t="s">
        <v>71</v>
      </c>
      <c r="KRF16" s="154"/>
      <c r="KRG16" s="153" t="s">
        <v>71</v>
      </c>
      <c r="KRH16" s="154"/>
      <c r="KRI16" s="153" t="s">
        <v>71</v>
      </c>
      <c r="KRJ16" s="154"/>
      <c r="KRK16" s="153" t="s">
        <v>71</v>
      </c>
      <c r="KRL16" s="154"/>
      <c r="KRM16" s="153" t="s">
        <v>71</v>
      </c>
      <c r="KRN16" s="154"/>
      <c r="KRO16" s="153" t="s">
        <v>71</v>
      </c>
      <c r="KRP16" s="154"/>
      <c r="KRQ16" s="153" t="s">
        <v>71</v>
      </c>
      <c r="KRR16" s="154"/>
      <c r="KRS16" s="153" t="s">
        <v>71</v>
      </c>
      <c r="KRT16" s="154"/>
      <c r="KRU16" s="153" t="s">
        <v>71</v>
      </c>
      <c r="KRV16" s="154"/>
      <c r="KRW16" s="153" t="s">
        <v>71</v>
      </c>
      <c r="KRX16" s="154"/>
      <c r="KRY16" s="153" t="s">
        <v>71</v>
      </c>
      <c r="KRZ16" s="154"/>
      <c r="KSA16" s="153" t="s">
        <v>71</v>
      </c>
      <c r="KSB16" s="154"/>
      <c r="KSC16" s="153" t="s">
        <v>71</v>
      </c>
      <c r="KSD16" s="154"/>
      <c r="KSE16" s="153" t="s">
        <v>71</v>
      </c>
      <c r="KSF16" s="154"/>
      <c r="KSG16" s="153" t="s">
        <v>71</v>
      </c>
      <c r="KSH16" s="154"/>
      <c r="KSI16" s="153" t="s">
        <v>71</v>
      </c>
      <c r="KSJ16" s="154"/>
      <c r="KSK16" s="153" t="s">
        <v>71</v>
      </c>
      <c r="KSL16" s="154"/>
      <c r="KSM16" s="153" t="s">
        <v>71</v>
      </c>
      <c r="KSN16" s="154"/>
      <c r="KSO16" s="153" t="s">
        <v>71</v>
      </c>
      <c r="KSP16" s="154"/>
      <c r="KSQ16" s="153" t="s">
        <v>71</v>
      </c>
      <c r="KSR16" s="154"/>
      <c r="KSS16" s="153" t="s">
        <v>71</v>
      </c>
      <c r="KST16" s="154"/>
      <c r="KSU16" s="153" t="s">
        <v>71</v>
      </c>
      <c r="KSV16" s="154"/>
      <c r="KSW16" s="153" t="s">
        <v>71</v>
      </c>
      <c r="KSX16" s="154"/>
      <c r="KSY16" s="153" t="s">
        <v>71</v>
      </c>
      <c r="KSZ16" s="154"/>
      <c r="KTA16" s="153" t="s">
        <v>71</v>
      </c>
      <c r="KTB16" s="154"/>
      <c r="KTC16" s="153" t="s">
        <v>71</v>
      </c>
      <c r="KTD16" s="154"/>
      <c r="KTE16" s="153" t="s">
        <v>71</v>
      </c>
      <c r="KTF16" s="154"/>
      <c r="KTG16" s="153" t="s">
        <v>71</v>
      </c>
      <c r="KTH16" s="154"/>
      <c r="KTI16" s="153" t="s">
        <v>71</v>
      </c>
      <c r="KTJ16" s="154"/>
      <c r="KTK16" s="153" t="s">
        <v>71</v>
      </c>
      <c r="KTL16" s="154"/>
      <c r="KTM16" s="153" t="s">
        <v>71</v>
      </c>
      <c r="KTN16" s="154"/>
      <c r="KTO16" s="153" t="s">
        <v>71</v>
      </c>
      <c r="KTP16" s="154"/>
      <c r="KTQ16" s="153" t="s">
        <v>71</v>
      </c>
      <c r="KTR16" s="154"/>
      <c r="KTS16" s="153" t="s">
        <v>71</v>
      </c>
      <c r="KTT16" s="154"/>
      <c r="KTU16" s="153" t="s">
        <v>71</v>
      </c>
      <c r="KTV16" s="154"/>
      <c r="KTW16" s="153" t="s">
        <v>71</v>
      </c>
      <c r="KTX16" s="154"/>
      <c r="KTY16" s="153" t="s">
        <v>71</v>
      </c>
      <c r="KTZ16" s="154"/>
      <c r="KUA16" s="153" t="s">
        <v>71</v>
      </c>
      <c r="KUB16" s="154"/>
      <c r="KUC16" s="153" t="s">
        <v>71</v>
      </c>
      <c r="KUD16" s="154"/>
      <c r="KUE16" s="153" t="s">
        <v>71</v>
      </c>
      <c r="KUF16" s="154"/>
      <c r="KUG16" s="153" t="s">
        <v>71</v>
      </c>
      <c r="KUH16" s="154"/>
      <c r="KUI16" s="153" t="s">
        <v>71</v>
      </c>
      <c r="KUJ16" s="154"/>
      <c r="KUK16" s="153" t="s">
        <v>71</v>
      </c>
      <c r="KUL16" s="154"/>
      <c r="KUM16" s="153" t="s">
        <v>71</v>
      </c>
      <c r="KUN16" s="154"/>
      <c r="KUO16" s="153" t="s">
        <v>71</v>
      </c>
      <c r="KUP16" s="154"/>
      <c r="KUQ16" s="153" t="s">
        <v>71</v>
      </c>
      <c r="KUR16" s="154"/>
      <c r="KUS16" s="153" t="s">
        <v>71</v>
      </c>
      <c r="KUT16" s="154"/>
      <c r="KUU16" s="153" t="s">
        <v>71</v>
      </c>
      <c r="KUV16" s="154"/>
      <c r="KUW16" s="153" t="s">
        <v>71</v>
      </c>
      <c r="KUX16" s="154"/>
      <c r="KUY16" s="153" t="s">
        <v>71</v>
      </c>
      <c r="KUZ16" s="154"/>
      <c r="KVA16" s="153" t="s">
        <v>71</v>
      </c>
      <c r="KVB16" s="154"/>
      <c r="KVC16" s="153" t="s">
        <v>71</v>
      </c>
      <c r="KVD16" s="154"/>
      <c r="KVE16" s="153" t="s">
        <v>71</v>
      </c>
      <c r="KVF16" s="154"/>
      <c r="KVG16" s="153" t="s">
        <v>71</v>
      </c>
      <c r="KVH16" s="154"/>
      <c r="KVI16" s="153" t="s">
        <v>71</v>
      </c>
      <c r="KVJ16" s="154"/>
      <c r="KVK16" s="153" t="s">
        <v>71</v>
      </c>
      <c r="KVL16" s="154"/>
      <c r="KVM16" s="153" t="s">
        <v>71</v>
      </c>
      <c r="KVN16" s="154"/>
      <c r="KVO16" s="153" t="s">
        <v>71</v>
      </c>
      <c r="KVP16" s="154"/>
      <c r="KVQ16" s="153" t="s">
        <v>71</v>
      </c>
      <c r="KVR16" s="154"/>
      <c r="KVS16" s="153" t="s">
        <v>71</v>
      </c>
      <c r="KVT16" s="154"/>
      <c r="KVU16" s="153" t="s">
        <v>71</v>
      </c>
      <c r="KVV16" s="154"/>
      <c r="KVW16" s="153" t="s">
        <v>71</v>
      </c>
      <c r="KVX16" s="154"/>
      <c r="KVY16" s="153" t="s">
        <v>71</v>
      </c>
      <c r="KVZ16" s="154"/>
      <c r="KWA16" s="153" t="s">
        <v>71</v>
      </c>
      <c r="KWB16" s="154"/>
      <c r="KWC16" s="153" t="s">
        <v>71</v>
      </c>
      <c r="KWD16" s="154"/>
      <c r="KWE16" s="153" t="s">
        <v>71</v>
      </c>
      <c r="KWF16" s="154"/>
      <c r="KWG16" s="153" t="s">
        <v>71</v>
      </c>
      <c r="KWH16" s="154"/>
      <c r="KWI16" s="153" t="s">
        <v>71</v>
      </c>
      <c r="KWJ16" s="154"/>
      <c r="KWK16" s="153" t="s">
        <v>71</v>
      </c>
      <c r="KWL16" s="154"/>
      <c r="KWM16" s="153" t="s">
        <v>71</v>
      </c>
      <c r="KWN16" s="154"/>
      <c r="KWO16" s="153" t="s">
        <v>71</v>
      </c>
      <c r="KWP16" s="154"/>
      <c r="KWQ16" s="153" t="s">
        <v>71</v>
      </c>
      <c r="KWR16" s="154"/>
      <c r="KWS16" s="153" t="s">
        <v>71</v>
      </c>
      <c r="KWT16" s="154"/>
      <c r="KWU16" s="153" t="s">
        <v>71</v>
      </c>
      <c r="KWV16" s="154"/>
      <c r="KWW16" s="153" t="s">
        <v>71</v>
      </c>
      <c r="KWX16" s="154"/>
      <c r="KWY16" s="153" t="s">
        <v>71</v>
      </c>
      <c r="KWZ16" s="154"/>
      <c r="KXA16" s="153" t="s">
        <v>71</v>
      </c>
      <c r="KXB16" s="154"/>
      <c r="KXC16" s="153" t="s">
        <v>71</v>
      </c>
      <c r="KXD16" s="154"/>
      <c r="KXE16" s="153" t="s">
        <v>71</v>
      </c>
      <c r="KXF16" s="154"/>
      <c r="KXG16" s="153" t="s">
        <v>71</v>
      </c>
      <c r="KXH16" s="154"/>
      <c r="KXI16" s="153" t="s">
        <v>71</v>
      </c>
      <c r="KXJ16" s="154"/>
      <c r="KXK16" s="153" t="s">
        <v>71</v>
      </c>
      <c r="KXL16" s="154"/>
      <c r="KXM16" s="153" t="s">
        <v>71</v>
      </c>
      <c r="KXN16" s="154"/>
      <c r="KXO16" s="153" t="s">
        <v>71</v>
      </c>
      <c r="KXP16" s="154"/>
      <c r="KXQ16" s="153" t="s">
        <v>71</v>
      </c>
      <c r="KXR16" s="154"/>
      <c r="KXS16" s="153" t="s">
        <v>71</v>
      </c>
      <c r="KXT16" s="154"/>
      <c r="KXU16" s="153" t="s">
        <v>71</v>
      </c>
      <c r="KXV16" s="154"/>
      <c r="KXW16" s="153" t="s">
        <v>71</v>
      </c>
      <c r="KXX16" s="154"/>
      <c r="KXY16" s="153" t="s">
        <v>71</v>
      </c>
      <c r="KXZ16" s="154"/>
      <c r="KYA16" s="153" t="s">
        <v>71</v>
      </c>
      <c r="KYB16" s="154"/>
      <c r="KYC16" s="153" t="s">
        <v>71</v>
      </c>
      <c r="KYD16" s="154"/>
      <c r="KYE16" s="153" t="s">
        <v>71</v>
      </c>
      <c r="KYF16" s="154"/>
      <c r="KYG16" s="153" t="s">
        <v>71</v>
      </c>
      <c r="KYH16" s="154"/>
      <c r="KYI16" s="153" t="s">
        <v>71</v>
      </c>
      <c r="KYJ16" s="154"/>
      <c r="KYK16" s="153" t="s">
        <v>71</v>
      </c>
      <c r="KYL16" s="154"/>
      <c r="KYM16" s="153" t="s">
        <v>71</v>
      </c>
      <c r="KYN16" s="154"/>
      <c r="KYO16" s="153" t="s">
        <v>71</v>
      </c>
      <c r="KYP16" s="154"/>
      <c r="KYQ16" s="153" t="s">
        <v>71</v>
      </c>
      <c r="KYR16" s="154"/>
      <c r="KYS16" s="153" t="s">
        <v>71</v>
      </c>
      <c r="KYT16" s="154"/>
      <c r="KYU16" s="153" t="s">
        <v>71</v>
      </c>
      <c r="KYV16" s="154"/>
      <c r="KYW16" s="153" t="s">
        <v>71</v>
      </c>
      <c r="KYX16" s="154"/>
      <c r="KYY16" s="153" t="s">
        <v>71</v>
      </c>
      <c r="KYZ16" s="154"/>
      <c r="KZA16" s="153" t="s">
        <v>71</v>
      </c>
      <c r="KZB16" s="154"/>
      <c r="KZC16" s="153" t="s">
        <v>71</v>
      </c>
      <c r="KZD16" s="154"/>
      <c r="KZE16" s="153" t="s">
        <v>71</v>
      </c>
      <c r="KZF16" s="154"/>
      <c r="KZG16" s="153" t="s">
        <v>71</v>
      </c>
      <c r="KZH16" s="154"/>
      <c r="KZI16" s="153" t="s">
        <v>71</v>
      </c>
      <c r="KZJ16" s="154"/>
      <c r="KZK16" s="153" t="s">
        <v>71</v>
      </c>
      <c r="KZL16" s="154"/>
      <c r="KZM16" s="153" t="s">
        <v>71</v>
      </c>
      <c r="KZN16" s="154"/>
      <c r="KZO16" s="153" t="s">
        <v>71</v>
      </c>
      <c r="KZP16" s="154"/>
      <c r="KZQ16" s="153" t="s">
        <v>71</v>
      </c>
      <c r="KZR16" s="154"/>
      <c r="KZS16" s="153" t="s">
        <v>71</v>
      </c>
      <c r="KZT16" s="154"/>
      <c r="KZU16" s="153" t="s">
        <v>71</v>
      </c>
      <c r="KZV16" s="154"/>
      <c r="KZW16" s="153" t="s">
        <v>71</v>
      </c>
      <c r="KZX16" s="154"/>
      <c r="KZY16" s="153" t="s">
        <v>71</v>
      </c>
      <c r="KZZ16" s="154"/>
      <c r="LAA16" s="153" t="s">
        <v>71</v>
      </c>
      <c r="LAB16" s="154"/>
      <c r="LAC16" s="153" t="s">
        <v>71</v>
      </c>
      <c r="LAD16" s="154"/>
      <c r="LAE16" s="153" t="s">
        <v>71</v>
      </c>
      <c r="LAF16" s="154"/>
      <c r="LAG16" s="153" t="s">
        <v>71</v>
      </c>
      <c r="LAH16" s="154"/>
      <c r="LAI16" s="153" t="s">
        <v>71</v>
      </c>
      <c r="LAJ16" s="154"/>
      <c r="LAK16" s="153" t="s">
        <v>71</v>
      </c>
      <c r="LAL16" s="154"/>
      <c r="LAM16" s="153" t="s">
        <v>71</v>
      </c>
      <c r="LAN16" s="154"/>
      <c r="LAO16" s="153" t="s">
        <v>71</v>
      </c>
      <c r="LAP16" s="154"/>
      <c r="LAQ16" s="153" t="s">
        <v>71</v>
      </c>
      <c r="LAR16" s="154"/>
      <c r="LAS16" s="153" t="s">
        <v>71</v>
      </c>
      <c r="LAT16" s="154"/>
      <c r="LAU16" s="153" t="s">
        <v>71</v>
      </c>
      <c r="LAV16" s="154"/>
      <c r="LAW16" s="153" t="s">
        <v>71</v>
      </c>
      <c r="LAX16" s="154"/>
      <c r="LAY16" s="153" t="s">
        <v>71</v>
      </c>
      <c r="LAZ16" s="154"/>
      <c r="LBA16" s="153" t="s">
        <v>71</v>
      </c>
      <c r="LBB16" s="154"/>
      <c r="LBC16" s="153" t="s">
        <v>71</v>
      </c>
      <c r="LBD16" s="154"/>
      <c r="LBE16" s="153" t="s">
        <v>71</v>
      </c>
      <c r="LBF16" s="154"/>
      <c r="LBG16" s="153" t="s">
        <v>71</v>
      </c>
      <c r="LBH16" s="154"/>
      <c r="LBI16" s="153" t="s">
        <v>71</v>
      </c>
      <c r="LBJ16" s="154"/>
      <c r="LBK16" s="153" t="s">
        <v>71</v>
      </c>
      <c r="LBL16" s="154"/>
      <c r="LBM16" s="153" t="s">
        <v>71</v>
      </c>
      <c r="LBN16" s="154"/>
      <c r="LBO16" s="153" t="s">
        <v>71</v>
      </c>
      <c r="LBP16" s="154"/>
      <c r="LBQ16" s="153" t="s">
        <v>71</v>
      </c>
      <c r="LBR16" s="154"/>
      <c r="LBS16" s="153" t="s">
        <v>71</v>
      </c>
      <c r="LBT16" s="154"/>
      <c r="LBU16" s="153" t="s">
        <v>71</v>
      </c>
      <c r="LBV16" s="154"/>
      <c r="LBW16" s="153" t="s">
        <v>71</v>
      </c>
      <c r="LBX16" s="154"/>
      <c r="LBY16" s="153" t="s">
        <v>71</v>
      </c>
      <c r="LBZ16" s="154"/>
      <c r="LCA16" s="153" t="s">
        <v>71</v>
      </c>
      <c r="LCB16" s="154"/>
      <c r="LCC16" s="153" t="s">
        <v>71</v>
      </c>
      <c r="LCD16" s="154"/>
      <c r="LCE16" s="153" t="s">
        <v>71</v>
      </c>
      <c r="LCF16" s="154"/>
      <c r="LCG16" s="153" t="s">
        <v>71</v>
      </c>
      <c r="LCH16" s="154"/>
      <c r="LCI16" s="153" t="s">
        <v>71</v>
      </c>
      <c r="LCJ16" s="154"/>
      <c r="LCK16" s="153" t="s">
        <v>71</v>
      </c>
      <c r="LCL16" s="154"/>
      <c r="LCM16" s="153" t="s">
        <v>71</v>
      </c>
      <c r="LCN16" s="154"/>
      <c r="LCO16" s="153" t="s">
        <v>71</v>
      </c>
      <c r="LCP16" s="154"/>
      <c r="LCQ16" s="153" t="s">
        <v>71</v>
      </c>
      <c r="LCR16" s="154"/>
      <c r="LCS16" s="153" t="s">
        <v>71</v>
      </c>
      <c r="LCT16" s="154"/>
      <c r="LCU16" s="153" t="s">
        <v>71</v>
      </c>
      <c r="LCV16" s="154"/>
      <c r="LCW16" s="153" t="s">
        <v>71</v>
      </c>
      <c r="LCX16" s="154"/>
      <c r="LCY16" s="153" t="s">
        <v>71</v>
      </c>
      <c r="LCZ16" s="154"/>
      <c r="LDA16" s="153" t="s">
        <v>71</v>
      </c>
      <c r="LDB16" s="154"/>
      <c r="LDC16" s="153" t="s">
        <v>71</v>
      </c>
      <c r="LDD16" s="154"/>
      <c r="LDE16" s="153" t="s">
        <v>71</v>
      </c>
      <c r="LDF16" s="154"/>
      <c r="LDG16" s="153" t="s">
        <v>71</v>
      </c>
      <c r="LDH16" s="154"/>
      <c r="LDI16" s="153" t="s">
        <v>71</v>
      </c>
      <c r="LDJ16" s="154"/>
      <c r="LDK16" s="153" t="s">
        <v>71</v>
      </c>
      <c r="LDL16" s="154"/>
      <c r="LDM16" s="153" t="s">
        <v>71</v>
      </c>
      <c r="LDN16" s="154"/>
      <c r="LDO16" s="153" t="s">
        <v>71</v>
      </c>
      <c r="LDP16" s="154"/>
      <c r="LDQ16" s="153" t="s">
        <v>71</v>
      </c>
      <c r="LDR16" s="154"/>
      <c r="LDS16" s="153" t="s">
        <v>71</v>
      </c>
      <c r="LDT16" s="154"/>
      <c r="LDU16" s="153" t="s">
        <v>71</v>
      </c>
      <c r="LDV16" s="154"/>
      <c r="LDW16" s="153" t="s">
        <v>71</v>
      </c>
      <c r="LDX16" s="154"/>
      <c r="LDY16" s="153" t="s">
        <v>71</v>
      </c>
      <c r="LDZ16" s="154"/>
      <c r="LEA16" s="153" t="s">
        <v>71</v>
      </c>
      <c r="LEB16" s="154"/>
      <c r="LEC16" s="153" t="s">
        <v>71</v>
      </c>
      <c r="LED16" s="154"/>
      <c r="LEE16" s="153" t="s">
        <v>71</v>
      </c>
      <c r="LEF16" s="154"/>
      <c r="LEG16" s="153" t="s">
        <v>71</v>
      </c>
      <c r="LEH16" s="154"/>
      <c r="LEI16" s="153" t="s">
        <v>71</v>
      </c>
      <c r="LEJ16" s="154"/>
      <c r="LEK16" s="153" t="s">
        <v>71</v>
      </c>
      <c r="LEL16" s="154"/>
      <c r="LEM16" s="153" t="s">
        <v>71</v>
      </c>
      <c r="LEN16" s="154"/>
      <c r="LEO16" s="153" t="s">
        <v>71</v>
      </c>
      <c r="LEP16" s="154"/>
      <c r="LEQ16" s="153" t="s">
        <v>71</v>
      </c>
      <c r="LER16" s="154"/>
      <c r="LES16" s="153" t="s">
        <v>71</v>
      </c>
      <c r="LET16" s="154"/>
      <c r="LEU16" s="153" t="s">
        <v>71</v>
      </c>
      <c r="LEV16" s="154"/>
      <c r="LEW16" s="153" t="s">
        <v>71</v>
      </c>
      <c r="LEX16" s="154"/>
      <c r="LEY16" s="153" t="s">
        <v>71</v>
      </c>
      <c r="LEZ16" s="154"/>
      <c r="LFA16" s="153" t="s">
        <v>71</v>
      </c>
      <c r="LFB16" s="154"/>
      <c r="LFC16" s="153" t="s">
        <v>71</v>
      </c>
      <c r="LFD16" s="154"/>
      <c r="LFE16" s="153" t="s">
        <v>71</v>
      </c>
      <c r="LFF16" s="154"/>
      <c r="LFG16" s="153" t="s">
        <v>71</v>
      </c>
      <c r="LFH16" s="154"/>
      <c r="LFI16" s="153" t="s">
        <v>71</v>
      </c>
      <c r="LFJ16" s="154"/>
      <c r="LFK16" s="153" t="s">
        <v>71</v>
      </c>
      <c r="LFL16" s="154"/>
      <c r="LFM16" s="153" t="s">
        <v>71</v>
      </c>
      <c r="LFN16" s="154"/>
      <c r="LFO16" s="153" t="s">
        <v>71</v>
      </c>
      <c r="LFP16" s="154"/>
      <c r="LFQ16" s="153" t="s">
        <v>71</v>
      </c>
      <c r="LFR16" s="154"/>
      <c r="LFS16" s="153" t="s">
        <v>71</v>
      </c>
      <c r="LFT16" s="154"/>
      <c r="LFU16" s="153" t="s">
        <v>71</v>
      </c>
      <c r="LFV16" s="154"/>
      <c r="LFW16" s="153" t="s">
        <v>71</v>
      </c>
      <c r="LFX16" s="154"/>
      <c r="LFY16" s="153" t="s">
        <v>71</v>
      </c>
      <c r="LFZ16" s="154"/>
      <c r="LGA16" s="153" t="s">
        <v>71</v>
      </c>
      <c r="LGB16" s="154"/>
      <c r="LGC16" s="153" t="s">
        <v>71</v>
      </c>
      <c r="LGD16" s="154"/>
      <c r="LGE16" s="153" t="s">
        <v>71</v>
      </c>
      <c r="LGF16" s="154"/>
      <c r="LGG16" s="153" t="s">
        <v>71</v>
      </c>
      <c r="LGH16" s="154"/>
      <c r="LGI16" s="153" t="s">
        <v>71</v>
      </c>
      <c r="LGJ16" s="154"/>
      <c r="LGK16" s="153" t="s">
        <v>71</v>
      </c>
      <c r="LGL16" s="154"/>
      <c r="LGM16" s="153" t="s">
        <v>71</v>
      </c>
      <c r="LGN16" s="154"/>
      <c r="LGO16" s="153" t="s">
        <v>71</v>
      </c>
      <c r="LGP16" s="154"/>
      <c r="LGQ16" s="153" t="s">
        <v>71</v>
      </c>
      <c r="LGR16" s="154"/>
      <c r="LGS16" s="153" t="s">
        <v>71</v>
      </c>
      <c r="LGT16" s="154"/>
      <c r="LGU16" s="153" t="s">
        <v>71</v>
      </c>
      <c r="LGV16" s="154"/>
      <c r="LGW16" s="153" t="s">
        <v>71</v>
      </c>
      <c r="LGX16" s="154"/>
      <c r="LGY16" s="153" t="s">
        <v>71</v>
      </c>
      <c r="LGZ16" s="154"/>
      <c r="LHA16" s="153" t="s">
        <v>71</v>
      </c>
      <c r="LHB16" s="154"/>
      <c r="LHC16" s="153" t="s">
        <v>71</v>
      </c>
      <c r="LHD16" s="154"/>
      <c r="LHE16" s="153" t="s">
        <v>71</v>
      </c>
      <c r="LHF16" s="154"/>
      <c r="LHG16" s="153" t="s">
        <v>71</v>
      </c>
      <c r="LHH16" s="154"/>
      <c r="LHI16" s="153" t="s">
        <v>71</v>
      </c>
      <c r="LHJ16" s="154"/>
      <c r="LHK16" s="153" t="s">
        <v>71</v>
      </c>
      <c r="LHL16" s="154"/>
      <c r="LHM16" s="153" t="s">
        <v>71</v>
      </c>
      <c r="LHN16" s="154"/>
      <c r="LHO16" s="153" t="s">
        <v>71</v>
      </c>
      <c r="LHP16" s="154"/>
      <c r="LHQ16" s="153" t="s">
        <v>71</v>
      </c>
      <c r="LHR16" s="154"/>
      <c r="LHS16" s="153" t="s">
        <v>71</v>
      </c>
      <c r="LHT16" s="154"/>
      <c r="LHU16" s="153" t="s">
        <v>71</v>
      </c>
      <c r="LHV16" s="154"/>
      <c r="LHW16" s="153" t="s">
        <v>71</v>
      </c>
      <c r="LHX16" s="154"/>
      <c r="LHY16" s="153" t="s">
        <v>71</v>
      </c>
      <c r="LHZ16" s="154"/>
      <c r="LIA16" s="153" t="s">
        <v>71</v>
      </c>
      <c r="LIB16" s="154"/>
      <c r="LIC16" s="153" t="s">
        <v>71</v>
      </c>
      <c r="LID16" s="154"/>
      <c r="LIE16" s="153" t="s">
        <v>71</v>
      </c>
      <c r="LIF16" s="154"/>
      <c r="LIG16" s="153" t="s">
        <v>71</v>
      </c>
      <c r="LIH16" s="154"/>
      <c r="LII16" s="153" t="s">
        <v>71</v>
      </c>
      <c r="LIJ16" s="154"/>
      <c r="LIK16" s="153" t="s">
        <v>71</v>
      </c>
      <c r="LIL16" s="154"/>
      <c r="LIM16" s="153" t="s">
        <v>71</v>
      </c>
      <c r="LIN16" s="154"/>
      <c r="LIO16" s="153" t="s">
        <v>71</v>
      </c>
      <c r="LIP16" s="154"/>
      <c r="LIQ16" s="153" t="s">
        <v>71</v>
      </c>
      <c r="LIR16" s="154"/>
      <c r="LIS16" s="153" t="s">
        <v>71</v>
      </c>
      <c r="LIT16" s="154"/>
      <c r="LIU16" s="153" t="s">
        <v>71</v>
      </c>
      <c r="LIV16" s="154"/>
      <c r="LIW16" s="153" t="s">
        <v>71</v>
      </c>
      <c r="LIX16" s="154"/>
      <c r="LIY16" s="153" t="s">
        <v>71</v>
      </c>
      <c r="LIZ16" s="154"/>
      <c r="LJA16" s="153" t="s">
        <v>71</v>
      </c>
      <c r="LJB16" s="154"/>
      <c r="LJC16" s="153" t="s">
        <v>71</v>
      </c>
      <c r="LJD16" s="154"/>
      <c r="LJE16" s="153" t="s">
        <v>71</v>
      </c>
      <c r="LJF16" s="154"/>
      <c r="LJG16" s="153" t="s">
        <v>71</v>
      </c>
      <c r="LJH16" s="154"/>
      <c r="LJI16" s="153" t="s">
        <v>71</v>
      </c>
      <c r="LJJ16" s="154"/>
      <c r="LJK16" s="153" t="s">
        <v>71</v>
      </c>
      <c r="LJL16" s="154"/>
      <c r="LJM16" s="153" t="s">
        <v>71</v>
      </c>
      <c r="LJN16" s="154"/>
      <c r="LJO16" s="153" t="s">
        <v>71</v>
      </c>
      <c r="LJP16" s="154"/>
      <c r="LJQ16" s="153" t="s">
        <v>71</v>
      </c>
      <c r="LJR16" s="154"/>
      <c r="LJS16" s="153" t="s">
        <v>71</v>
      </c>
      <c r="LJT16" s="154"/>
      <c r="LJU16" s="153" t="s">
        <v>71</v>
      </c>
      <c r="LJV16" s="154"/>
      <c r="LJW16" s="153" t="s">
        <v>71</v>
      </c>
      <c r="LJX16" s="154"/>
      <c r="LJY16" s="153" t="s">
        <v>71</v>
      </c>
      <c r="LJZ16" s="154"/>
      <c r="LKA16" s="153" t="s">
        <v>71</v>
      </c>
      <c r="LKB16" s="154"/>
      <c r="LKC16" s="153" t="s">
        <v>71</v>
      </c>
      <c r="LKD16" s="154"/>
      <c r="LKE16" s="153" t="s">
        <v>71</v>
      </c>
      <c r="LKF16" s="154"/>
      <c r="LKG16" s="153" t="s">
        <v>71</v>
      </c>
      <c r="LKH16" s="154"/>
      <c r="LKI16" s="153" t="s">
        <v>71</v>
      </c>
      <c r="LKJ16" s="154"/>
      <c r="LKK16" s="153" t="s">
        <v>71</v>
      </c>
      <c r="LKL16" s="154"/>
      <c r="LKM16" s="153" t="s">
        <v>71</v>
      </c>
      <c r="LKN16" s="154"/>
      <c r="LKO16" s="153" t="s">
        <v>71</v>
      </c>
      <c r="LKP16" s="154"/>
      <c r="LKQ16" s="153" t="s">
        <v>71</v>
      </c>
      <c r="LKR16" s="154"/>
      <c r="LKS16" s="153" t="s">
        <v>71</v>
      </c>
      <c r="LKT16" s="154"/>
      <c r="LKU16" s="153" t="s">
        <v>71</v>
      </c>
      <c r="LKV16" s="154"/>
      <c r="LKW16" s="153" t="s">
        <v>71</v>
      </c>
      <c r="LKX16" s="154"/>
      <c r="LKY16" s="153" t="s">
        <v>71</v>
      </c>
      <c r="LKZ16" s="154"/>
      <c r="LLA16" s="153" t="s">
        <v>71</v>
      </c>
      <c r="LLB16" s="154"/>
      <c r="LLC16" s="153" t="s">
        <v>71</v>
      </c>
      <c r="LLD16" s="154"/>
      <c r="LLE16" s="153" t="s">
        <v>71</v>
      </c>
      <c r="LLF16" s="154"/>
      <c r="LLG16" s="153" t="s">
        <v>71</v>
      </c>
      <c r="LLH16" s="154"/>
      <c r="LLI16" s="153" t="s">
        <v>71</v>
      </c>
      <c r="LLJ16" s="154"/>
      <c r="LLK16" s="153" t="s">
        <v>71</v>
      </c>
      <c r="LLL16" s="154"/>
      <c r="LLM16" s="153" t="s">
        <v>71</v>
      </c>
      <c r="LLN16" s="154"/>
      <c r="LLO16" s="153" t="s">
        <v>71</v>
      </c>
      <c r="LLP16" s="154"/>
      <c r="LLQ16" s="153" t="s">
        <v>71</v>
      </c>
      <c r="LLR16" s="154"/>
      <c r="LLS16" s="153" t="s">
        <v>71</v>
      </c>
      <c r="LLT16" s="154"/>
      <c r="LLU16" s="153" t="s">
        <v>71</v>
      </c>
      <c r="LLV16" s="154"/>
      <c r="LLW16" s="153" t="s">
        <v>71</v>
      </c>
      <c r="LLX16" s="154"/>
      <c r="LLY16" s="153" t="s">
        <v>71</v>
      </c>
      <c r="LLZ16" s="154"/>
      <c r="LMA16" s="153" t="s">
        <v>71</v>
      </c>
      <c r="LMB16" s="154"/>
      <c r="LMC16" s="153" t="s">
        <v>71</v>
      </c>
      <c r="LMD16" s="154"/>
      <c r="LME16" s="153" t="s">
        <v>71</v>
      </c>
      <c r="LMF16" s="154"/>
      <c r="LMG16" s="153" t="s">
        <v>71</v>
      </c>
      <c r="LMH16" s="154"/>
      <c r="LMI16" s="153" t="s">
        <v>71</v>
      </c>
      <c r="LMJ16" s="154"/>
      <c r="LMK16" s="153" t="s">
        <v>71</v>
      </c>
      <c r="LML16" s="154"/>
      <c r="LMM16" s="153" t="s">
        <v>71</v>
      </c>
      <c r="LMN16" s="154"/>
      <c r="LMO16" s="153" t="s">
        <v>71</v>
      </c>
      <c r="LMP16" s="154"/>
      <c r="LMQ16" s="153" t="s">
        <v>71</v>
      </c>
      <c r="LMR16" s="154"/>
      <c r="LMS16" s="153" t="s">
        <v>71</v>
      </c>
      <c r="LMT16" s="154"/>
      <c r="LMU16" s="153" t="s">
        <v>71</v>
      </c>
      <c r="LMV16" s="154"/>
      <c r="LMW16" s="153" t="s">
        <v>71</v>
      </c>
      <c r="LMX16" s="154"/>
      <c r="LMY16" s="153" t="s">
        <v>71</v>
      </c>
      <c r="LMZ16" s="154"/>
      <c r="LNA16" s="153" t="s">
        <v>71</v>
      </c>
      <c r="LNB16" s="154"/>
      <c r="LNC16" s="153" t="s">
        <v>71</v>
      </c>
      <c r="LND16" s="154"/>
      <c r="LNE16" s="153" t="s">
        <v>71</v>
      </c>
      <c r="LNF16" s="154"/>
      <c r="LNG16" s="153" t="s">
        <v>71</v>
      </c>
      <c r="LNH16" s="154"/>
      <c r="LNI16" s="153" t="s">
        <v>71</v>
      </c>
      <c r="LNJ16" s="154"/>
      <c r="LNK16" s="153" t="s">
        <v>71</v>
      </c>
      <c r="LNL16" s="154"/>
      <c r="LNM16" s="153" t="s">
        <v>71</v>
      </c>
      <c r="LNN16" s="154"/>
      <c r="LNO16" s="153" t="s">
        <v>71</v>
      </c>
      <c r="LNP16" s="154"/>
      <c r="LNQ16" s="153" t="s">
        <v>71</v>
      </c>
      <c r="LNR16" s="154"/>
      <c r="LNS16" s="153" t="s">
        <v>71</v>
      </c>
      <c r="LNT16" s="154"/>
      <c r="LNU16" s="153" t="s">
        <v>71</v>
      </c>
      <c r="LNV16" s="154"/>
      <c r="LNW16" s="153" t="s">
        <v>71</v>
      </c>
      <c r="LNX16" s="154"/>
      <c r="LNY16" s="153" t="s">
        <v>71</v>
      </c>
      <c r="LNZ16" s="154"/>
      <c r="LOA16" s="153" t="s">
        <v>71</v>
      </c>
      <c r="LOB16" s="154"/>
      <c r="LOC16" s="153" t="s">
        <v>71</v>
      </c>
      <c r="LOD16" s="154"/>
      <c r="LOE16" s="153" t="s">
        <v>71</v>
      </c>
      <c r="LOF16" s="154"/>
      <c r="LOG16" s="153" t="s">
        <v>71</v>
      </c>
      <c r="LOH16" s="154"/>
      <c r="LOI16" s="153" t="s">
        <v>71</v>
      </c>
      <c r="LOJ16" s="154"/>
      <c r="LOK16" s="153" t="s">
        <v>71</v>
      </c>
      <c r="LOL16" s="154"/>
      <c r="LOM16" s="153" t="s">
        <v>71</v>
      </c>
      <c r="LON16" s="154"/>
      <c r="LOO16" s="153" t="s">
        <v>71</v>
      </c>
      <c r="LOP16" s="154"/>
      <c r="LOQ16" s="153" t="s">
        <v>71</v>
      </c>
      <c r="LOR16" s="154"/>
      <c r="LOS16" s="153" t="s">
        <v>71</v>
      </c>
      <c r="LOT16" s="154"/>
      <c r="LOU16" s="153" t="s">
        <v>71</v>
      </c>
      <c r="LOV16" s="154"/>
      <c r="LOW16" s="153" t="s">
        <v>71</v>
      </c>
      <c r="LOX16" s="154"/>
      <c r="LOY16" s="153" t="s">
        <v>71</v>
      </c>
      <c r="LOZ16" s="154"/>
      <c r="LPA16" s="153" t="s">
        <v>71</v>
      </c>
      <c r="LPB16" s="154"/>
      <c r="LPC16" s="153" t="s">
        <v>71</v>
      </c>
      <c r="LPD16" s="154"/>
      <c r="LPE16" s="153" t="s">
        <v>71</v>
      </c>
      <c r="LPF16" s="154"/>
      <c r="LPG16" s="153" t="s">
        <v>71</v>
      </c>
      <c r="LPH16" s="154"/>
      <c r="LPI16" s="153" t="s">
        <v>71</v>
      </c>
      <c r="LPJ16" s="154"/>
      <c r="LPK16" s="153" t="s">
        <v>71</v>
      </c>
      <c r="LPL16" s="154"/>
      <c r="LPM16" s="153" t="s">
        <v>71</v>
      </c>
      <c r="LPN16" s="154"/>
      <c r="LPO16" s="153" t="s">
        <v>71</v>
      </c>
      <c r="LPP16" s="154"/>
      <c r="LPQ16" s="153" t="s">
        <v>71</v>
      </c>
      <c r="LPR16" s="154"/>
      <c r="LPS16" s="153" t="s">
        <v>71</v>
      </c>
      <c r="LPT16" s="154"/>
      <c r="LPU16" s="153" t="s">
        <v>71</v>
      </c>
      <c r="LPV16" s="154"/>
      <c r="LPW16" s="153" t="s">
        <v>71</v>
      </c>
      <c r="LPX16" s="154"/>
      <c r="LPY16" s="153" t="s">
        <v>71</v>
      </c>
      <c r="LPZ16" s="154"/>
      <c r="LQA16" s="153" t="s">
        <v>71</v>
      </c>
      <c r="LQB16" s="154"/>
      <c r="LQC16" s="153" t="s">
        <v>71</v>
      </c>
      <c r="LQD16" s="154"/>
      <c r="LQE16" s="153" t="s">
        <v>71</v>
      </c>
      <c r="LQF16" s="154"/>
      <c r="LQG16" s="153" t="s">
        <v>71</v>
      </c>
      <c r="LQH16" s="154"/>
      <c r="LQI16" s="153" t="s">
        <v>71</v>
      </c>
      <c r="LQJ16" s="154"/>
      <c r="LQK16" s="153" t="s">
        <v>71</v>
      </c>
      <c r="LQL16" s="154"/>
      <c r="LQM16" s="153" t="s">
        <v>71</v>
      </c>
      <c r="LQN16" s="154"/>
      <c r="LQO16" s="153" t="s">
        <v>71</v>
      </c>
      <c r="LQP16" s="154"/>
      <c r="LQQ16" s="153" t="s">
        <v>71</v>
      </c>
      <c r="LQR16" s="154"/>
      <c r="LQS16" s="153" t="s">
        <v>71</v>
      </c>
      <c r="LQT16" s="154"/>
      <c r="LQU16" s="153" t="s">
        <v>71</v>
      </c>
      <c r="LQV16" s="154"/>
      <c r="LQW16" s="153" t="s">
        <v>71</v>
      </c>
      <c r="LQX16" s="154"/>
      <c r="LQY16" s="153" t="s">
        <v>71</v>
      </c>
      <c r="LQZ16" s="154"/>
      <c r="LRA16" s="153" t="s">
        <v>71</v>
      </c>
      <c r="LRB16" s="154"/>
      <c r="LRC16" s="153" t="s">
        <v>71</v>
      </c>
      <c r="LRD16" s="154"/>
      <c r="LRE16" s="153" t="s">
        <v>71</v>
      </c>
      <c r="LRF16" s="154"/>
      <c r="LRG16" s="153" t="s">
        <v>71</v>
      </c>
      <c r="LRH16" s="154"/>
      <c r="LRI16" s="153" t="s">
        <v>71</v>
      </c>
      <c r="LRJ16" s="154"/>
      <c r="LRK16" s="153" t="s">
        <v>71</v>
      </c>
      <c r="LRL16" s="154"/>
      <c r="LRM16" s="153" t="s">
        <v>71</v>
      </c>
      <c r="LRN16" s="154"/>
      <c r="LRO16" s="153" t="s">
        <v>71</v>
      </c>
      <c r="LRP16" s="154"/>
      <c r="LRQ16" s="153" t="s">
        <v>71</v>
      </c>
      <c r="LRR16" s="154"/>
      <c r="LRS16" s="153" t="s">
        <v>71</v>
      </c>
      <c r="LRT16" s="154"/>
      <c r="LRU16" s="153" t="s">
        <v>71</v>
      </c>
      <c r="LRV16" s="154"/>
      <c r="LRW16" s="153" t="s">
        <v>71</v>
      </c>
      <c r="LRX16" s="154"/>
      <c r="LRY16" s="153" t="s">
        <v>71</v>
      </c>
      <c r="LRZ16" s="154"/>
      <c r="LSA16" s="153" t="s">
        <v>71</v>
      </c>
      <c r="LSB16" s="154"/>
      <c r="LSC16" s="153" t="s">
        <v>71</v>
      </c>
      <c r="LSD16" s="154"/>
      <c r="LSE16" s="153" t="s">
        <v>71</v>
      </c>
      <c r="LSF16" s="154"/>
      <c r="LSG16" s="153" t="s">
        <v>71</v>
      </c>
      <c r="LSH16" s="154"/>
      <c r="LSI16" s="153" t="s">
        <v>71</v>
      </c>
      <c r="LSJ16" s="154"/>
      <c r="LSK16" s="153" t="s">
        <v>71</v>
      </c>
      <c r="LSL16" s="154"/>
      <c r="LSM16" s="153" t="s">
        <v>71</v>
      </c>
      <c r="LSN16" s="154"/>
      <c r="LSO16" s="153" t="s">
        <v>71</v>
      </c>
      <c r="LSP16" s="154"/>
      <c r="LSQ16" s="153" t="s">
        <v>71</v>
      </c>
      <c r="LSR16" s="154"/>
      <c r="LSS16" s="153" t="s">
        <v>71</v>
      </c>
      <c r="LST16" s="154"/>
      <c r="LSU16" s="153" t="s">
        <v>71</v>
      </c>
      <c r="LSV16" s="154"/>
      <c r="LSW16" s="153" t="s">
        <v>71</v>
      </c>
      <c r="LSX16" s="154"/>
      <c r="LSY16" s="153" t="s">
        <v>71</v>
      </c>
      <c r="LSZ16" s="154"/>
      <c r="LTA16" s="153" t="s">
        <v>71</v>
      </c>
      <c r="LTB16" s="154"/>
      <c r="LTC16" s="153" t="s">
        <v>71</v>
      </c>
      <c r="LTD16" s="154"/>
      <c r="LTE16" s="153" t="s">
        <v>71</v>
      </c>
      <c r="LTF16" s="154"/>
      <c r="LTG16" s="153" t="s">
        <v>71</v>
      </c>
      <c r="LTH16" s="154"/>
      <c r="LTI16" s="153" t="s">
        <v>71</v>
      </c>
      <c r="LTJ16" s="154"/>
      <c r="LTK16" s="153" t="s">
        <v>71</v>
      </c>
      <c r="LTL16" s="154"/>
      <c r="LTM16" s="153" t="s">
        <v>71</v>
      </c>
      <c r="LTN16" s="154"/>
      <c r="LTO16" s="153" t="s">
        <v>71</v>
      </c>
      <c r="LTP16" s="154"/>
      <c r="LTQ16" s="153" t="s">
        <v>71</v>
      </c>
      <c r="LTR16" s="154"/>
      <c r="LTS16" s="153" t="s">
        <v>71</v>
      </c>
      <c r="LTT16" s="154"/>
      <c r="LTU16" s="153" t="s">
        <v>71</v>
      </c>
      <c r="LTV16" s="154"/>
      <c r="LTW16" s="153" t="s">
        <v>71</v>
      </c>
      <c r="LTX16" s="154"/>
      <c r="LTY16" s="153" t="s">
        <v>71</v>
      </c>
      <c r="LTZ16" s="154"/>
      <c r="LUA16" s="153" t="s">
        <v>71</v>
      </c>
      <c r="LUB16" s="154"/>
      <c r="LUC16" s="153" t="s">
        <v>71</v>
      </c>
      <c r="LUD16" s="154"/>
      <c r="LUE16" s="153" t="s">
        <v>71</v>
      </c>
      <c r="LUF16" s="154"/>
      <c r="LUG16" s="153" t="s">
        <v>71</v>
      </c>
      <c r="LUH16" s="154"/>
      <c r="LUI16" s="153" t="s">
        <v>71</v>
      </c>
      <c r="LUJ16" s="154"/>
      <c r="LUK16" s="153" t="s">
        <v>71</v>
      </c>
      <c r="LUL16" s="154"/>
      <c r="LUM16" s="153" t="s">
        <v>71</v>
      </c>
      <c r="LUN16" s="154"/>
      <c r="LUO16" s="153" t="s">
        <v>71</v>
      </c>
      <c r="LUP16" s="154"/>
      <c r="LUQ16" s="153" t="s">
        <v>71</v>
      </c>
      <c r="LUR16" s="154"/>
      <c r="LUS16" s="153" t="s">
        <v>71</v>
      </c>
      <c r="LUT16" s="154"/>
      <c r="LUU16" s="153" t="s">
        <v>71</v>
      </c>
      <c r="LUV16" s="154"/>
      <c r="LUW16" s="153" t="s">
        <v>71</v>
      </c>
      <c r="LUX16" s="154"/>
      <c r="LUY16" s="153" t="s">
        <v>71</v>
      </c>
      <c r="LUZ16" s="154"/>
      <c r="LVA16" s="153" t="s">
        <v>71</v>
      </c>
      <c r="LVB16" s="154"/>
      <c r="LVC16" s="153" t="s">
        <v>71</v>
      </c>
      <c r="LVD16" s="154"/>
      <c r="LVE16" s="153" t="s">
        <v>71</v>
      </c>
      <c r="LVF16" s="154"/>
      <c r="LVG16" s="153" t="s">
        <v>71</v>
      </c>
      <c r="LVH16" s="154"/>
      <c r="LVI16" s="153" t="s">
        <v>71</v>
      </c>
      <c r="LVJ16" s="154"/>
      <c r="LVK16" s="153" t="s">
        <v>71</v>
      </c>
      <c r="LVL16" s="154"/>
      <c r="LVM16" s="153" t="s">
        <v>71</v>
      </c>
      <c r="LVN16" s="154"/>
      <c r="LVO16" s="153" t="s">
        <v>71</v>
      </c>
      <c r="LVP16" s="154"/>
      <c r="LVQ16" s="153" t="s">
        <v>71</v>
      </c>
      <c r="LVR16" s="154"/>
      <c r="LVS16" s="153" t="s">
        <v>71</v>
      </c>
      <c r="LVT16" s="154"/>
      <c r="LVU16" s="153" t="s">
        <v>71</v>
      </c>
      <c r="LVV16" s="154"/>
      <c r="LVW16" s="153" t="s">
        <v>71</v>
      </c>
      <c r="LVX16" s="154"/>
      <c r="LVY16" s="153" t="s">
        <v>71</v>
      </c>
      <c r="LVZ16" s="154"/>
      <c r="LWA16" s="153" t="s">
        <v>71</v>
      </c>
      <c r="LWB16" s="154"/>
      <c r="LWC16" s="153" t="s">
        <v>71</v>
      </c>
      <c r="LWD16" s="154"/>
      <c r="LWE16" s="153" t="s">
        <v>71</v>
      </c>
      <c r="LWF16" s="154"/>
      <c r="LWG16" s="153" t="s">
        <v>71</v>
      </c>
      <c r="LWH16" s="154"/>
      <c r="LWI16" s="153" t="s">
        <v>71</v>
      </c>
      <c r="LWJ16" s="154"/>
      <c r="LWK16" s="153" t="s">
        <v>71</v>
      </c>
      <c r="LWL16" s="154"/>
      <c r="LWM16" s="153" t="s">
        <v>71</v>
      </c>
      <c r="LWN16" s="154"/>
      <c r="LWO16" s="153" t="s">
        <v>71</v>
      </c>
      <c r="LWP16" s="154"/>
      <c r="LWQ16" s="153" t="s">
        <v>71</v>
      </c>
      <c r="LWR16" s="154"/>
      <c r="LWS16" s="153" t="s">
        <v>71</v>
      </c>
      <c r="LWT16" s="154"/>
      <c r="LWU16" s="153" t="s">
        <v>71</v>
      </c>
      <c r="LWV16" s="154"/>
      <c r="LWW16" s="153" t="s">
        <v>71</v>
      </c>
      <c r="LWX16" s="154"/>
      <c r="LWY16" s="153" t="s">
        <v>71</v>
      </c>
      <c r="LWZ16" s="154"/>
      <c r="LXA16" s="153" t="s">
        <v>71</v>
      </c>
      <c r="LXB16" s="154"/>
      <c r="LXC16" s="153" t="s">
        <v>71</v>
      </c>
      <c r="LXD16" s="154"/>
      <c r="LXE16" s="153" t="s">
        <v>71</v>
      </c>
      <c r="LXF16" s="154"/>
      <c r="LXG16" s="153" t="s">
        <v>71</v>
      </c>
      <c r="LXH16" s="154"/>
      <c r="LXI16" s="153" t="s">
        <v>71</v>
      </c>
      <c r="LXJ16" s="154"/>
      <c r="LXK16" s="153" t="s">
        <v>71</v>
      </c>
      <c r="LXL16" s="154"/>
      <c r="LXM16" s="153" t="s">
        <v>71</v>
      </c>
      <c r="LXN16" s="154"/>
      <c r="LXO16" s="153" t="s">
        <v>71</v>
      </c>
      <c r="LXP16" s="154"/>
      <c r="LXQ16" s="153" t="s">
        <v>71</v>
      </c>
      <c r="LXR16" s="154"/>
      <c r="LXS16" s="153" t="s">
        <v>71</v>
      </c>
      <c r="LXT16" s="154"/>
      <c r="LXU16" s="153" t="s">
        <v>71</v>
      </c>
      <c r="LXV16" s="154"/>
      <c r="LXW16" s="153" t="s">
        <v>71</v>
      </c>
      <c r="LXX16" s="154"/>
      <c r="LXY16" s="153" t="s">
        <v>71</v>
      </c>
      <c r="LXZ16" s="154"/>
      <c r="LYA16" s="153" t="s">
        <v>71</v>
      </c>
      <c r="LYB16" s="154"/>
      <c r="LYC16" s="153" t="s">
        <v>71</v>
      </c>
      <c r="LYD16" s="154"/>
      <c r="LYE16" s="153" t="s">
        <v>71</v>
      </c>
      <c r="LYF16" s="154"/>
      <c r="LYG16" s="153" t="s">
        <v>71</v>
      </c>
      <c r="LYH16" s="154"/>
      <c r="LYI16" s="153" t="s">
        <v>71</v>
      </c>
      <c r="LYJ16" s="154"/>
      <c r="LYK16" s="153" t="s">
        <v>71</v>
      </c>
      <c r="LYL16" s="154"/>
      <c r="LYM16" s="153" t="s">
        <v>71</v>
      </c>
      <c r="LYN16" s="154"/>
      <c r="LYO16" s="153" t="s">
        <v>71</v>
      </c>
      <c r="LYP16" s="154"/>
      <c r="LYQ16" s="153" t="s">
        <v>71</v>
      </c>
      <c r="LYR16" s="154"/>
      <c r="LYS16" s="153" t="s">
        <v>71</v>
      </c>
      <c r="LYT16" s="154"/>
      <c r="LYU16" s="153" t="s">
        <v>71</v>
      </c>
      <c r="LYV16" s="154"/>
      <c r="LYW16" s="153" t="s">
        <v>71</v>
      </c>
      <c r="LYX16" s="154"/>
      <c r="LYY16" s="153" t="s">
        <v>71</v>
      </c>
      <c r="LYZ16" s="154"/>
      <c r="LZA16" s="153" t="s">
        <v>71</v>
      </c>
      <c r="LZB16" s="154"/>
      <c r="LZC16" s="153" t="s">
        <v>71</v>
      </c>
      <c r="LZD16" s="154"/>
      <c r="LZE16" s="153" t="s">
        <v>71</v>
      </c>
      <c r="LZF16" s="154"/>
      <c r="LZG16" s="153" t="s">
        <v>71</v>
      </c>
      <c r="LZH16" s="154"/>
      <c r="LZI16" s="153" t="s">
        <v>71</v>
      </c>
      <c r="LZJ16" s="154"/>
      <c r="LZK16" s="153" t="s">
        <v>71</v>
      </c>
      <c r="LZL16" s="154"/>
      <c r="LZM16" s="153" t="s">
        <v>71</v>
      </c>
      <c r="LZN16" s="154"/>
      <c r="LZO16" s="153" t="s">
        <v>71</v>
      </c>
      <c r="LZP16" s="154"/>
      <c r="LZQ16" s="153" t="s">
        <v>71</v>
      </c>
      <c r="LZR16" s="154"/>
      <c r="LZS16" s="153" t="s">
        <v>71</v>
      </c>
      <c r="LZT16" s="154"/>
      <c r="LZU16" s="153" t="s">
        <v>71</v>
      </c>
      <c r="LZV16" s="154"/>
      <c r="LZW16" s="153" t="s">
        <v>71</v>
      </c>
      <c r="LZX16" s="154"/>
      <c r="LZY16" s="153" t="s">
        <v>71</v>
      </c>
      <c r="LZZ16" s="154"/>
      <c r="MAA16" s="153" t="s">
        <v>71</v>
      </c>
      <c r="MAB16" s="154"/>
      <c r="MAC16" s="153" t="s">
        <v>71</v>
      </c>
      <c r="MAD16" s="154"/>
      <c r="MAE16" s="153" t="s">
        <v>71</v>
      </c>
      <c r="MAF16" s="154"/>
      <c r="MAG16" s="153" t="s">
        <v>71</v>
      </c>
      <c r="MAH16" s="154"/>
      <c r="MAI16" s="153" t="s">
        <v>71</v>
      </c>
      <c r="MAJ16" s="154"/>
      <c r="MAK16" s="153" t="s">
        <v>71</v>
      </c>
      <c r="MAL16" s="154"/>
      <c r="MAM16" s="153" t="s">
        <v>71</v>
      </c>
      <c r="MAN16" s="154"/>
      <c r="MAO16" s="153" t="s">
        <v>71</v>
      </c>
      <c r="MAP16" s="154"/>
      <c r="MAQ16" s="153" t="s">
        <v>71</v>
      </c>
      <c r="MAR16" s="154"/>
      <c r="MAS16" s="153" t="s">
        <v>71</v>
      </c>
      <c r="MAT16" s="154"/>
      <c r="MAU16" s="153" t="s">
        <v>71</v>
      </c>
      <c r="MAV16" s="154"/>
      <c r="MAW16" s="153" t="s">
        <v>71</v>
      </c>
      <c r="MAX16" s="154"/>
      <c r="MAY16" s="153" t="s">
        <v>71</v>
      </c>
      <c r="MAZ16" s="154"/>
      <c r="MBA16" s="153" t="s">
        <v>71</v>
      </c>
      <c r="MBB16" s="154"/>
      <c r="MBC16" s="153" t="s">
        <v>71</v>
      </c>
      <c r="MBD16" s="154"/>
      <c r="MBE16" s="153" t="s">
        <v>71</v>
      </c>
      <c r="MBF16" s="154"/>
      <c r="MBG16" s="153" t="s">
        <v>71</v>
      </c>
      <c r="MBH16" s="154"/>
      <c r="MBI16" s="153" t="s">
        <v>71</v>
      </c>
      <c r="MBJ16" s="154"/>
      <c r="MBK16" s="153" t="s">
        <v>71</v>
      </c>
      <c r="MBL16" s="154"/>
      <c r="MBM16" s="153" t="s">
        <v>71</v>
      </c>
      <c r="MBN16" s="154"/>
      <c r="MBO16" s="153" t="s">
        <v>71</v>
      </c>
      <c r="MBP16" s="154"/>
      <c r="MBQ16" s="153" t="s">
        <v>71</v>
      </c>
      <c r="MBR16" s="154"/>
      <c r="MBS16" s="153" t="s">
        <v>71</v>
      </c>
      <c r="MBT16" s="154"/>
      <c r="MBU16" s="153" t="s">
        <v>71</v>
      </c>
      <c r="MBV16" s="154"/>
      <c r="MBW16" s="153" t="s">
        <v>71</v>
      </c>
      <c r="MBX16" s="154"/>
      <c r="MBY16" s="153" t="s">
        <v>71</v>
      </c>
      <c r="MBZ16" s="154"/>
      <c r="MCA16" s="153" t="s">
        <v>71</v>
      </c>
      <c r="MCB16" s="154"/>
      <c r="MCC16" s="153" t="s">
        <v>71</v>
      </c>
      <c r="MCD16" s="154"/>
      <c r="MCE16" s="153" t="s">
        <v>71</v>
      </c>
      <c r="MCF16" s="154"/>
      <c r="MCG16" s="153" t="s">
        <v>71</v>
      </c>
      <c r="MCH16" s="154"/>
      <c r="MCI16" s="153" t="s">
        <v>71</v>
      </c>
      <c r="MCJ16" s="154"/>
      <c r="MCK16" s="153" t="s">
        <v>71</v>
      </c>
      <c r="MCL16" s="154"/>
      <c r="MCM16" s="153" t="s">
        <v>71</v>
      </c>
      <c r="MCN16" s="154"/>
      <c r="MCO16" s="153" t="s">
        <v>71</v>
      </c>
      <c r="MCP16" s="154"/>
      <c r="MCQ16" s="153" t="s">
        <v>71</v>
      </c>
      <c r="MCR16" s="154"/>
      <c r="MCS16" s="153" t="s">
        <v>71</v>
      </c>
      <c r="MCT16" s="154"/>
      <c r="MCU16" s="153" t="s">
        <v>71</v>
      </c>
      <c r="MCV16" s="154"/>
      <c r="MCW16" s="153" t="s">
        <v>71</v>
      </c>
      <c r="MCX16" s="154"/>
      <c r="MCY16" s="153" t="s">
        <v>71</v>
      </c>
      <c r="MCZ16" s="154"/>
      <c r="MDA16" s="153" t="s">
        <v>71</v>
      </c>
      <c r="MDB16" s="154"/>
      <c r="MDC16" s="153" t="s">
        <v>71</v>
      </c>
      <c r="MDD16" s="154"/>
      <c r="MDE16" s="153" t="s">
        <v>71</v>
      </c>
      <c r="MDF16" s="154"/>
      <c r="MDG16" s="153" t="s">
        <v>71</v>
      </c>
      <c r="MDH16" s="154"/>
      <c r="MDI16" s="153" t="s">
        <v>71</v>
      </c>
      <c r="MDJ16" s="154"/>
      <c r="MDK16" s="153" t="s">
        <v>71</v>
      </c>
      <c r="MDL16" s="154"/>
      <c r="MDM16" s="153" t="s">
        <v>71</v>
      </c>
      <c r="MDN16" s="154"/>
      <c r="MDO16" s="153" t="s">
        <v>71</v>
      </c>
      <c r="MDP16" s="154"/>
      <c r="MDQ16" s="153" t="s">
        <v>71</v>
      </c>
      <c r="MDR16" s="154"/>
      <c r="MDS16" s="153" t="s">
        <v>71</v>
      </c>
      <c r="MDT16" s="154"/>
      <c r="MDU16" s="153" t="s">
        <v>71</v>
      </c>
      <c r="MDV16" s="154"/>
      <c r="MDW16" s="153" t="s">
        <v>71</v>
      </c>
      <c r="MDX16" s="154"/>
      <c r="MDY16" s="153" t="s">
        <v>71</v>
      </c>
      <c r="MDZ16" s="154"/>
      <c r="MEA16" s="153" t="s">
        <v>71</v>
      </c>
      <c r="MEB16" s="154"/>
      <c r="MEC16" s="153" t="s">
        <v>71</v>
      </c>
      <c r="MED16" s="154"/>
      <c r="MEE16" s="153" t="s">
        <v>71</v>
      </c>
      <c r="MEF16" s="154"/>
      <c r="MEG16" s="153" t="s">
        <v>71</v>
      </c>
      <c r="MEH16" s="154"/>
      <c r="MEI16" s="153" t="s">
        <v>71</v>
      </c>
      <c r="MEJ16" s="154"/>
      <c r="MEK16" s="153" t="s">
        <v>71</v>
      </c>
      <c r="MEL16" s="154"/>
      <c r="MEM16" s="153" t="s">
        <v>71</v>
      </c>
      <c r="MEN16" s="154"/>
      <c r="MEO16" s="153" t="s">
        <v>71</v>
      </c>
      <c r="MEP16" s="154"/>
      <c r="MEQ16" s="153" t="s">
        <v>71</v>
      </c>
      <c r="MER16" s="154"/>
      <c r="MES16" s="153" t="s">
        <v>71</v>
      </c>
      <c r="MET16" s="154"/>
      <c r="MEU16" s="153" t="s">
        <v>71</v>
      </c>
      <c r="MEV16" s="154"/>
      <c r="MEW16" s="153" t="s">
        <v>71</v>
      </c>
      <c r="MEX16" s="154"/>
      <c r="MEY16" s="153" t="s">
        <v>71</v>
      </c>
      <c r="MEZ16" s="154"/>
      <c r="MFA16" s="153" t="s">
        <v>71</v>
      </c>
      <c r="MFB16" s="154"/>
      <c r="MFC16" s="153" t="s">
        <v>71</v>
      </c>
      <c r="MFD16" s="154"/>
      <c r="MFE16" s="153" t="s">
        <v>71</v>
      </c>
      <c r="MFF16" s="154"/>
      <c r="MFG16" s="153" t="s">
        <v>71</v>
      </c>
      <c r="MFH16" s="154"/>
      <c r="MFI16" s="153" t="s">
        <v>71</v>
      </c>
      <c r="MFJ16" s="154"/>
      <c r="MFK16" s="153" t="s">
        <v>71</v>
      </c>
      <c r="MFL16" s="154"/>
      <c r="MFM16" s="153" t="s">
        <v>71</v>
      </c>
      <c r="MFN16" s="154"/>
      <c r="MFO16" s="153" t="s">
        <v>71</v>
      </c>
      <c r="MFP16" s="154"/>
      <c r="MFQ16" s="153" t="s">
        <v>71</v>
      </c>
      <c r="MFR16" s="154"/>
      <c r="MFS16" s="153" t="s">
        <v>71</v>
      </c>
      <c r="MFT16" s="154"/>
      <c r="MFU16" s="153" t="s">
        <v>71</v>
      </c>
      <c r="MFV16" s="154"/>
      <c r="MFW16" s="153" t="s">
        <v>71</v>
      </c>
      <c r="MFX16" s="154"/>
      <c r="MFY16" s="153" t="s">
        <v>71</v>
      </c>
      <c r="MFZ16" s="154"/>
      <c r="MGA16" s="153" t="s">
        <v>71</v>
      </c>
      <c r="MGB16" s="154"/>
      <c r="MGC16" s="153" t="s">
        <v>71</v>
      </c>
      <c r="MGD16" s="154"/>
      <c r="MGE16" s="153" t="s">
        <v>71</v>
      </c>
      <c r="MGF16" s="154"/>
      <c r="MGG16" s="153" t="s">
        <v>71</v>
      </c>
      <c r="MGH16" s="154"/>
      <c r="MGI16" s="153" t="s">
        <v>71</v>
      </c>
      <c r="MGJ16" s="154"/>
      <c r="MGK16" s="153" t="s">
        <v>71</v>
      </c>
      <c r="MGL16" s="154"/>
      <c r="MGM16" s="153" t="s">
        <v>71</v>
      </c>
      <c r="MGN16" s="154"/>
      <c r="MGO16" s="153" t="s">
        <v>71</v>
      </c>
      <c r="MGP16" s="154"/>
      <c r="MGQ16" s="153" t="s">
        <v>71</v>
      </c>
      <c r="MGR16" s="154"/>
      <c r="MGS16" s="153" t="s">
        <v>71</v>
      </c>
      <c r="MGT16" s="154"/>
      <c r="MGU16" s="153" t="s">
        <v>71</v>
      </c>
      <c r="MGV16" s="154"/>
      <c r="MGW16" s="153" t="s">
        <v>71</v>
      </c>
      <c r="MGX16" s="154"/>
      <c r="MGY16" s="153" t="s">
        <v>71</v>
      </c>
      <c r="MGZ16" s="154"/>
      <c r="MHA16" s="153" t="s">
        <v>71</v>
      </c>
      <c r="MHB16" s="154"/>
      <c r="MHC16" s="153" t="s">
        <v>71</v>
      </c>
      <c r="MHD16" s="154"/>
      <c r="MHE16" s="153" t="s">
        <v>71</v>
      </c>
      <c r="MHF16" s="154"/>
      <c r="MHG16" s="153" t="s">
        <v>71</v>
      </c>
      <c r="MHH16" s="154"/>
      <c r="MHI16" s="153" t="s">
        <v>71</v>
      </c>
      <c r="MHJ16" s="154"/>
      <c r="MHK16" s="153" t="s">
        <v>71</v>
      </c>
      <c r="MHL16" s="154"/>
      <c r="MHM16" s="153" t="s">
        <v>71</v>
      </c>
      <c r="MHN16" s="154"/>
      <c r="MHO16" s="153" t="s">
        <v>71</v>
      </c>
      <c r="MHP16" s="154"/>
      <c r="MHQ16" s="153" t="s">
        <v>71</v>
      </c>
      <c r="MHR16" s="154"/>
      <c r="MHS16" s="153" t="s">
        <v>71</v>
      </c>
      <c r="MHT16" s="154"/>
      <c r="MHU16" s="153" t="s">
        <v>71</v>
      </c>
      <c r="MHV16" s="154"/>
      <c r="MHW16" s="153" t="s">
        <v>71</v>
      </c>
      <c r="MHX16" s="154"/>
      <c r="MHY16" s="153" t="s">
        <v>71</v>
      </c>
      <c r="MHZ16" s="154"/>
      <c r="MIA16" s="153" t="s">
        <v>71</v>
      </c>
      <c r="MIB16" s="154"/>
      <c r="MIC16" s="153" t="s">
        <v>71</v>
      </c>
      <c r="MID16" s="154"/>
      <c r="MIE16" s="153" t="s">
        <v>71</v>
      </c>
      <c r="MIF16" s="154"/>
      <c r="MIG16" s="153" t="s">
        <v>71</v>
      </c>
      <c r="MIH16" s="154"/>
      <c r="MII16" s="153" t="s">
        <v>71</v>
      </c>
      <c r="MIJ16" s="154"/>
      <c r="MIK16" s="153" t="s">
        <v>71</v>
      </c>
      <c r="MIL16" s="154"/>
      <c r="MIM16" s="153" t="s">
        <v>71</v>
      </c>
      <c r="MIN16" s="154"/>
      <c r="MIO16" s="153" t="s">
        <v>71</v>
      </c>
      <c r="MIP16" s="154"/>
      <c r="MIQ16" s="153" t="s">
        <v>71</v>
      </c>
      <c r="MIR16" s="154"/>
      <c r="MIS16" s="153" t="s">
        <v>71</v>
      </c>
      <c r="MIT16" s="154"/>
      <c r="MIU16" s="153" t="s">
        <v>71</v>
      </c>
      <c r="MIV16" s="154"/>
      <c r="MIW16" s="153" t="s">
        <v>71</v>
      </c>
      <c r="MIX16" s="154"/>
      <c r="MIY16" s="153" t="s">
        <v>71</v>
      </c>
      <c r="MIZ16" s="154"/>
      <c r="MJA16" s="153" t="s">
        <v>71</v>
      </c>
      <c r="MJB16" s="154"/>
      <c r="MJC16" s="153" t="s">
        <v>71</v>
      </c>
      <c r="MJD16" s="154"/>
      <c r="MJE16" s="153" t="s">
        <v>71</v>
      </c>
      <c r="MJF16" s="154"/>
      <c r="MJG16" s="153" t="s">
        <v>71</v>
      </c>
      <c r="MJH16" s="154"/>
      <c r="MJI16" s="153" t="s">
        <v>71</v>
      </c>
      <c r="MJJ16" s="154"/>
      <c r="MJK16" s="153" t="s">
        <v>71</v>
      </c>
      <c r="MJL16" s="154"/>
      <c r="MJM16" s="153" t="s">
        <v>71</v>
      </c>
      <c r="MJN16" s="154"/>
      <c r="MJO16" s="153" t="s">
        <v>71</v>
      </c>
      <c r="MJP16" s="154"/>
      <c r="MJQ16" s="153" t="s">
        <v>71</v>
      </c>
      <c r="MJR16" s="154"/>
      <c r="MJS16" s="153" t="s">
        <v>71</v>
      </c>
      <c r="MJT16" s="154"/>
      <c r="MJU16" s="153" t="s">
        <v>71</v>
      </c>
      <c r="MJV16" s="154"/>
      <c r="MJW16" s="153" t="s">
        <v>71</v>
      </c>
      <c r="MJX16" s="154"/>
      <c r="MJY16" s="153" t="s">
        <v>71</v>
      </c>
      <c r="MJZ16" s="154"/>
      <c r="MKA16" s="153" t="s">
        <v>71</v>
      </c>
      <c r="MKB16" s="154"/>
      <c r="MKC16" s="153" t="s">
        <v>71</v>
      </c>
      <c r="MKD16" s="154"/>
      <c r="MKE16" s="153" t="s">
        <v>71</v>
      </c>
      <c r="MKF16" s="154"/>
      <c r="MKG16" s="153" t="s">
        <v>71</v>
      </c>
      <c r="MKH16" s="154"/>
      <c r="MKI16" s="153" t="s">
        <v>71</v>
      </c>
      <c r="MKJ16" s="154"/>
      <c r="MKK16" s="153" t="s">
        <v>71</v>
      </c>
      <c r="MKL16" s="154"/>
      <c r="MKM16" s="153" t="s">
        <v>71</v>
      </c>
      <c r="MKN16" s="154"/>
      <c r="MKO16" s="153" t="s">
        <v>71</v>
      </c>
      <c r="MKP16" s="154"/>
      <c r="MKQ16" s="153" t="s">
        <v>71</v>
      </c>
      <c r="MKR16" s="154"/>
      <c r="MKS16" s="153" t="s">
        <v>71</v>
      </c>
      <c r="MKT16" s="154"/>
      <c r="MKU16" s="153" t="s">
        <v>71</v>
      </c>
      <c r="MKV16" s="154"/>
      <c r="MKW16" s="153" t="s">
        <v>71</v>
      </c>
      <c r="MKX16" s="154"/>
      <c r="MKY16" s="153" t="s">
        <v>71</v>
      </c>
      <c r="MKZ16" s="154"/>
      <c r="MLA16" s="153" t="s">
        <v>71</v>
      </c>
      <c r="MLB16" s="154"/>
      <c r="MLC16" s="153" t="s">
        <v>71</v>
      </c>
      <c r="MLD16" s="154"/>
      <c r="MLE16" s="153" t="s">
        <v>71</v>
      </c>
      <c r="MLF16" s="154"/>
      <c r="MLG16" s="153" t="s">
        <v>71</v>
      </c>
      <c r="MLH16" s="154"/>
      <c r="MLI16" s="153" t="s">
        <v>71</v>
      </c>
      <c r="MLJ16" s="154"/>
      <c r="MLK16" s="153" t="s">
        <v>71</v>
      </c>
      <c r="MLL16" s="154"/>
      <c r="MLM16" s="153" t="s">
        <v>71</v>
      </c>
      <c r="MLN16" s="154"/>
      <c r="MLO16" s="153" t="s">
        <v>71</v>
      </c>
      <c r="MLP16" s="154"/>
      <c r="MLQ16" s="153" t="s">
        <v>71</v>
      </c>
      <c r="MLR16" s="154"/>
      <c r="MLS16" s="153" t="s">
        <v>71</v>
      </c>
      <c r="MLT16" s="154"/>
      <c r="MLU16" s="153" t="s">
        <v>71</v>
      </c>
      <c r="MLV16" s="154"/>
      <c r="MLW16" s="153" t="s">
        <v>71</v>
      </c>
      <c r="MLX16" s="154"/>
      <c r="MLY16" s="153" t="s">
        <v>71</v>
      </c>
      <c r="MLZ16" s="154"/>
      <c r="MMA16" s="153" t="s">
        <v>71</v>
      </c>
      <c r="MMB16" s="154"/>
      <c r="MMC16" s="153" t="s">
        <v>71</v>
      </c>
      <c r="MMD16" s="154"/>
      <c r="MME16" s="153" t="s">
        <v>71</v>
      </c>
      <c r="MMF16" s="154"/>
      <c r="MMG16" s="153" t="s">
        <v>71</v>
      </c>
      <c r="MMH16" s="154"/>
      <c r="MMI16" s="153" t="s">
        <v>71</v>
      </c>
      <c r="MMJ16" s="154"/>
      <c r="MMK16" s="153" t="s">
        <v>71</v>
      </c>
      <c r="MML16" s="154"/>
      <c r="MMM16" s="153" t="s">
        <v>71</v>
      </c>
      <c r="MMN16" s="154"/>
      <c r="MMO16" s="153" t="s">
        <v>71</v>
      </c>
      <c r="MMP16" s="154"/>
      <c r="MMQ16" s="153" t="s">
        <v>71</v>
      </c>
      <c r="MMR16" s="154"/>
      <c r="MMS16" s="153" t="s">
        <v>71</v>
      </c>
      <c r="MMT16" s="154"/>
      <c r="MMU16" s="153" t="s">
        <v>71</v>
      </c>
      <c r="MMV16" s="154"/>
      <c r="MMW16" s="153" t="s">
        <v>71</v>
      </c>
      <c r="MMX16" s="154"/>
      <c r="MMY16" s="153" t="s">
        <v>71</v>
      </c>
      <c r="MMZ16" s="154"/>
      <c r="MNA16" s="153" t="s">
        <v>71</v>
      </c>
      <c r="MNB16" s="154"/>
      <c r="MNC16" s="153" t="s">
        <v>71</v>
      </c>
      <c r="MND16" s="154"/>
      <c r="MNE16" s="153" t="s">
        <v>71</v>
      </c>
      <c r="MNF16" s="154"/>
      <c r="MNG16" s="153" t="s">
        <v>71</v>
      </c>
      <c r="MNH16" s="154"/>
      <c r="MNI16" s="153" t="s">
        <v>71</v>
      </c>
      <c r="MNJ16" s="154"/>
      <c r="MNK16" s="153" t="s">
        <v>71</v>
      </c>
      <c r="MNL16" s="154"/>
      <c r="MNM16" s="153" t="s">
        <v>71</v>
      </c>
      <c r="MNN16" s="154"/>
      <c r="MNO16" s="153" t="s">
        <v>71</v>
      </c>
      <c r="MNP16" s="154"/>
      <c r="MNQ16" s="153" t="s">
        <v>71</v>
      </c>
      <c r="MNR16" s="154"/>
      <c r="MNS16" s="153" t="s">
        <v>71</v>
      </c>
      <c r="MNT16" s="154"/>
      <c r="MNU16" s="153" t="s">
        <v>71</v>
      </c>
      <c r="MNV16" s="154"/>
      <c r="MNW16" s="153" t="s">
        <v>71</v>
      </c>
      <c r="MNX16" s="154"/>
      <c r="MNY16" s="153" t="s">
        <v>71</v>
      </c>
      <c r="MNZ16" s="154"/>
      <c r="MOA16" s="153" t="s">
        <v>71</v>
      </c>
      <c r="MOB16" s="154"/>
      <c r="MOC16" s="153" t="s">
        <v>71</v>
      </c>
      <c r="MOD16" s="154"/>
      <c r="MOE16" s="153" t="s">
        <v>71</v>
      </c>
      <c r="MOF16" s="154"/>
      <c r="MOG16" s="153" t="s">
        <v>71</v>
      </c>
      <c r="MOH16" s="154"/>
      <c r="MOI16" s="153" t="s">
        <v>71</v>
      </c>
      <c r="MOJ16" s="154"/>
      <c r="MOK16" s="153" t="s">
        <v>71</v>
      </c>
      <c r="MOL16" s="154"/>
      <c r="MOM16" s="153" t="s">
        <v>71</v>
      </c>
      <c r="MON16" s="154"/>
      <c r="MOO16" s="153" t="s">
        <v>71</v>
      </c>
      <c r="MOP16" s="154"/>
      <c r="MOQ16" s="153" t="s">
        <v>71</v>
      </c>
      <c r="MOR16" s="154"/>
      <c r="MOS16" s="153" t="s">
        <v>71</v>
      </c>
      <c r="MOT16" s="154"/>
      <c r="MOU16" s="153" t="s">
        <v>71</v>
      </c>
      <c r="MOV16" s="154"/>
      <c r="MOW16" s="153" t="s">
        <v>71</v>
      </c>
      <c r="MOX16" s="154"/>
      <c r="MOY16" s="153" t="s">
        <v>71</v>
      </c>
      <c r="MOZ16" s="154"/>
      <c r="MPA16" s="153" t="s">
        <v>71</v>
      </c>
      <c r="MPB16" s="154"/>
      <c r="MPC16" s="153" t="s">
        <v>71</v>
      </c>
      <c r="MPD16" s="154"/>
      <c r="MPE16" s="153" t="s">
        <v>71</v>
      </c>
      <c r="MPF16" s="154"/>
      <c r="MPG16" s="153" t="s">
        <v>71</v>
      </c>
      <c r="MPH16" s="154"/>
      <c r="MPI16" s="153" t="s">
        <v>71</v>
      </c>
      <c r="MPJ16" s="154"/>
      <c r="MPK16" s="153" t="s">
        <v>71</v>
      </c>
      <c r="MPL16" s="154"/>
      <c r="MPM16" s="153" t="s">
        <v>71</v>
      </c>
      <c r="MPN16" s="154"/>
      <c r="MPO16" s="153" t="s">
        <v>71</v>
      </c>
      <c r="MPP16" s="154"/>
      <c r="MPQ16" s="153" t="s">
        <v>71</v>
      </c>
      <c r="MPR16" s="154"/>
      <c r="MPS16" s="153" t="s">
        <v>71</v>
      </c>
      <c r="MPT16" s="154"/>
      <c r="MPU16" s="153" t="s">
        <v>71</v>
      </c>
      <c r="MPV16" s="154"/>
      <c r="MPW16" s="153" t="s">
        <v>71</v>
      </c>
      <c r="MPX16" s="154"/>
      <c r="MPY16" s="153" t="s">
        <v>71</v>
      </c>
      <c r="MPZ16" s="154"/>
      <c r="MQA16" s="153" t="s">
        <v>71</v>
      </c>
      <c r="MQB16" s="154"/>
      <c r="MQC16" s="153" t="s">
        <v>71</v>
      </c>
      <c r="MQD16" s="154"/>
      <c r="MQE16" s="153" t="s">
        <v>71</v>
      </c>
      <c r="MQF16" s="154"/>
      <c r="MQG16" s="153" t="s">
        <v>71</v>
      </c>
      <c r="MQH16" s="154"/>
      <c r="MQI16" s="153" t="s">
        <v>71</v>
      </c>
      <c r="MQJ16" s="154"/>
      <c r="MQK16" s="153" t="s">
        <v>71</v>
      </c>
      <c r="MQL16" s="154"/>
      <c r="MQM16" s="153" t="s">
        <v>71</v>
      </c>
      <c r="MQN16" s="154"/>
      <c r="MQO16" s="153" t="s">
        <v>71</v>
      </c>
      <c r="MQP16" s="154"/>
      <c r="MQQ16" s="153" t="s">
        <v>71</v>
      </c>
      <c r="MQR16" s="154"/>
      <c r="MQS16" s="153" t="s">
        <v>71</v>
      </c>
      <c r="MQT16" s="154"/>
      <c r="MQU16" s="153" t="s">
        <v>71</v>
      </c>
      <c r="MQV16" s="154"/>
      <c r="MQW16" s="153" t="s">
        <v>71</v>
      </c>
      <c r="MQX16" s="154"/>
      <c r="MQY16" s="153" t="s">
        <v>71</v>
      </c>
      <c r="MQZ16" s="154"/>
      <c r="MRA16" s="153" t="s">
        <v>71</v>
      </c>
      <c r="MRB16" s="154"/>
      <c r="MRC16" s="153" t="s">
        <v>71</v>
      </c>
      <c r="MRD16" s="154"/>
      <c r="MRE16" s="153" t="s">
        <v>71</v>
      </c>
      <c r="MRF16" s="154"/>
      <c r="MRG16" s="153" t="s">
        <v>71</v>
      </c>
      <c r="MRH16" s="154"/>
      <c r="MRI16" s="153" t="s">
        <v>71</v>
      </c>
      <c r="MRJ16" s="154"/>
      <c r="MRK16" s="153" t="s">
        <v>71</v>
      </c>
      <c r="MRL16" s="154"/>
      <c r="MRM16" s="153" t="s">
        <v>71</v>
      </c>
      <c r="MRN16" s="154"/>
      <c r="MRO16" s="153" t="s">
        <v>71</v>
      </c>
      <c r="MRP16" s="154"/>
      <c r="MRQ16" s="153" t="s">
        <v>71</v>
      </c>
      <c r="MRR16" s="154"/>
      <c r="MRS16" s="153" t="s">
        <v>71</v>
      </c>
      <c r="MRT16" s="154"/>
      <c r="MRU16" s="153" t="s">
        <v>71</v>
      </c>
      <c r="MRV16" s="154"/>
      <c r="MRW16" s="153" t="s">
        <v>71</v>
      </c>
      <c r="MRX16" s="154"/>
      <c r="MRY16" s="153" t="s">
        <v>71</v>
      </c>
      <c r="MRZ16" s="154"/>
      <c r="MSA16" s="153" t="s">
        <v>71</v>
      </c>
      <c r="MSB16" s="154"/>
      <c r="MSC16" s="153" t="s">
        <v>71</v>
      </c>
      <c r="MSD16" s="154"/>
      <c r="MSE16" s="153" t="s">
        <v>71</v>
      </c>
      <c r="MSF16" s="154"/>
      <c r="MSG16" s="153" t="s">
        <v>71</v>
      </c>
      <c r="MSH16" s="154"/>
      <c r="MSI16" s="153" t="s">
        <v>71</v>
      </c>
      <c r="MSJ16" s="154"/>
      <c r="MSK16" s="153" t="s">
        <v>71</v>
      </c>
      <c r="MSL16" s="154"/>
      <c r="MSM16" s="153" t="s">
        <v>71</v>
      </c>
      <c r="MSN16" s="154"/>
      <c r="MSO16" s="153" t="s">
        <v>71</v>
      </c>
      <c r="MSP16" s="154"/>
      <c r="MSQ16" s="153" t="s">
        <v>71</v>
      </c>
      <c r="MSR16" s="154"/>
      <c r="MSS16" s="153" t="s">
        <v>71</v>
      </c>
      <c r="MST16" s="154"/>
      <c r="MSU16" s="153" t="s">
        <v>71</v>
      </c>
      <c r="MSV16" s="154"/>
      <c r="MSW16" s="153" t="s">
        <v>71</v>
      </c>
      <c r="MSX16" s="154"/>
      <c r="MSY16" s="153" t="s">
        <v>71</v>
      </c>
      <c r="MSZ16" s="154"/>
      <c r="MTA16" s="153" t="s">
        <v>71</v>
      </c>
      <c r="MTB16" s="154"/>
      <c r="MTC16" s="153" t="s">
        <v>71</v>
      </c>
      <c r="MTD16" s="154"/>
      <c r="MTE16" s="153" t="s">
        <v>71</v>
      </c>
      <c r="MTF16" s="154"/>
      <c r="MTG16" s="153" t="s">
        <v>71</v>
      </c>
      <c r="MTH16" s="154"/>
      <c r="MTI16" s="153" t="s">
        <v>71</v>
      </c>
      <c r="MTJ16" s="154"/>
      <c r="MTK16" s="153" t="s">
        <v>71</v>
      </c>
      <c r="MTL16" s="154"/>
      <c r="MTM16" s="153" t="s">
        <v>71</v>
      </c>
      <c r="MTN16" s="154"/>
      <c r="MTO16" s="153" t="s">
        <v>71</v>
      </c>
      <c r="MTP16" s="154"/>
      <c r="MTQ16" s="153" t="s">
        <v>71</v>
      </c>
      <c r="MTR16" s="154"/>
      <c r="MTS16" s="153" t="s">
        <v>71</v>
      </c>
      <c r="MTT16" s="154"/>
      <c r="MTU16" s="153" t="s">
        <v>71</v>
      </c>
      <c r="MTV16" s="154"/>
      <c r="MTW16" s="153" t="s">
        <v>71</v>
      </c>
      <c r="MTX16" s="154"/>
      <c r="MTY16" s="153" t="s">
        <v>71</v>
      </c>
      <c r="MTZ16" s="154"/>
      <c r="MUA16" s="153" t="s">
        <v>71</v>
      </c>
      <c r="MUB16" s="154"/>
      <c r="MUC16" s="153" t="s">
        <v>71</v>
      </c>
      <c r="MUD16" s="154"/>
      <c r="MUE16" s="153" t="s">
        <v>71</v>
      </c>
      <c r="MUF16" s="154"/>
      <c r="MUG16" s="153" t="s">
        <v>71</v>
      </c>
      <c r="MUH16" s="154"/>
      <c r="MUI16" s="153" t="s">
        <v>71</v>
      </c>
      <c r="MUJ16" s="154"/>
      <c r="MUK16" s="153" t="s">
        <v>71</v>
      </c>
      <c r="MUL16" s="154"/>
      <c r="MUM16" s="153" t="s">
        <v>71</v>
      </c>
      <c r="MUN16" s="154"/>
      <c r="MUO16" s="153" t="s">
        <v>71</v>
      </c>
      <c r="MUP16" s="154"/>
      <c r="MUQ16" s="153" t="s">
        <v>71</v>
      </c>
      <c r="MUR16" s="154"/>
      <c r="MUS16" s="153" t="s">
        <v>71</v>
      </c>
      <c r="MUT16" s="154"/>
      <c r="MUU16" s="153" t="s">
        <v>71</v>
      </c>
      <c r="MUV16" s="154"/>
      <c r="MUW16" s="153" t="s">
        <v>71</v>
      </c>
      <c r="MUX16" s="154"/>
      <c r="MUY16" s="153" t="s">
        <v>71</v>
      </c>
      <c r="MUZ16" s="154"/>
      <c r="MVA16" s="153" t="s">
        <v>71</v>
      </c>
      <c r="MVB16" s="154"/>
      <c r="MVC16" s="153" t="s">
        <v>71</v>
      </c>
      <c r="MVD16" s="154"/>
      <c r="MVE16" s="153" t="s">
        <v>71</v>
      </c>
      <c r="MVF16" s="154"/>
      <c r="MVG16" s="153" t="s">
        <v>71</v>
      </c>
      <c r="MVH16" s="154"/>
      <c r="MVI16" s="153" t="s">
        <v>71</v>
      </c>
      <c r="MVJ16" s="154"/>
      <c r="MVK16" s="153" t="s">
        <v>71</v>
      </c>
      <c r="MVL16" s="154"/>
      <c r="MVM16" s="153" t="s">
        <v>71</v>
      </c>
      <c r="MVN16" s="154"/>
      <c r="MVO16" s="153" t="s">
        <v>71</v>
      </c>
      <c r="MVP16" s="154"/>
      <c r="MVQ16" s="153" t="s">
        <v>71</v>
      </c>
      <c r="MVR16" s="154"/>
      <c r="MVS16" s="153" t="s">
        <v>71</v>
      </c>
      <c r="MVT16" s="154"/>
      <c r="MVU16" s="153" t="s">
        <v>71</v>
      </c>
      <c r="MVV16" s="154"/>
      <c r="MVW16" s="153" t="s">
        <v>71</v>
      </c>
      <c r="MVX16" s="154"/>
      <c r="MVY16" s="153" t="s">
        <v>71</v>
      </c>
      <c r="MVZ16" s="154"/>
      <c r="MWA16" s="153" t="s">
        <v>71</v>
      </c>
      <c r="MWB16" s="154"/>
      <c r="MWC16" s="153" t="s">
        <v>71</v>
      </c>
      <c r="MWD16" s="154"/>
      <c r="MWE16" s="153" t="s">
        <v>71</v>
      </c>
      <c r="MWF16" s="154"/>
      <c r="MWG16" s="153" t="s">
        <v>71</v>
      </c>
      <c r="MWH16" s="154"/>
      <c r="MWI16" s="153" t="s">
        <v>71</v>
      </c>
      <c r="MWJ16" s="154"/>
      <c r="MWK16" s="153" t="s">
        <v>71</v>
      </c>
      <c r="MWL16" s="154"/>
      <c r="MWM16" s="153" t="s">
        <v>71</v>
      </c>
      <c r="MWN16" s="154"/>
      <c r="MWO16" s="153" t="s">
        <v>71</v>
      </c>
      <c r="MWP16" s="154"/>
      <c r="MWQ16" s="153" t="s">
        <v>71</v>
      </c>
      <c r="MWR16" s="154"/>
      <c r="MWS16" s="153" t="s">
        <v>71</v>
      </c>
      <c r="MWT16" s="154"/>
      <c r="MWU16" s="153" t="s">
        <v>71</v>
      </c>
      <c r="MWV16" s="154"/>
      <c r="MWW16" s="153" t="s">
        <v>71</v>
      </c>
      <c r="MWX16" s="154"/>
      <c r="MWY16" s="153" t="s">
        <v>71</v>
      </c>
      <c r="MWZ16" s="154"/>
      <c r="MXA16" s="153" t="s">
        <v>71</v>
      </c>
      <c r="MXB16" s="154"/>
      <c r="MXC16" s="153" t="s">
        <v>71</v>
      </c>
      <c r="MXD16" s="154"/>
      <c r="MXE16" s="153" t="s">
        <v>71</v>
      </c>
      <c r="MXF16" s="154"/>
      <c r="MXG16" s="153" t="s">
        <v>71</v>
      </c>
      <c r="MXH16" s="154"/>
      <c r="MXI16" s="153" t="s">
        <v>71</v>
      </c>
      <c r="MXJ16" s="154"/>
      <c r="MXK16" s="153" t="s">
        <v>71</v>
      </c>
      <c r="MXL16" s="154"/>
      <c r="MXM16" s="153" t="s">
        <v>71</v>
      </c>
      <c r="MXN16" s="154"/>
      <c r="MXO16" s="153" t="s">
        <v>71</v>
      </c>
      <c r="MXP16" s="154"/>
      <c r="MXQ16" s="153" t="s">
        <v>71</v>
      </c>
      <c r="MXR16" s="154"/>
      <c r="MXS16" s="153" t="s">
        <v>71</v>
      </c>
      <c r="MXT16" s="154"/>
      <c r="MXU16" s="153" t="s">
        <v>71</v>
      </c>
      <c r="MXV16" s="154"/>
      <c r="MXW16" s="153" t="s">
        <v>71</v>
      </c>
      <c r="MXX16" s="154"/>
      <c r="MXY16" s="153" t="s">
        <v>71</v>
      </c>
      <c r="MXZ16" s="154"/>
      <c r="MYA16" s="153" t="s">
        <v>71</v>
      </c>
      <c r="MYB16" s="154"/>
      <c r="MYC16" s="153" t="s">
        <v>71</v>
      </c>
      <c r="MYD16" s="154"/>
      <c r="MYE16" s="153" t="s">
        <v>71</v>
      </c>
      <c r="MYF16" s="154"/>
      <c r="MYG16" s="153" t="s">
        <v>71</v>
      </c>
      <c r="MYH16" s="154"/>
      <c r="MYI16" s="153" t="s">
        <v>71</v>
      </c>
      <c r="MYJ16" s="154"/>
      <c r="MYK16" s="153" t="s">
        <v>71</v>
      </c>
      <c r="MYL16" s="154"/>
      <c r="MYM16" s="153" t="s">
        <v>71</v>
      </c>
      <c r="MYN16" s="154"/>
      <c r="MYO16" s="153" t="s">
        <v>71</v>
      </c>
      <c r="MYP16" s="154"/>
      <c r="MYQ16" s="153" t="s">
        <v>71</v>
      </c>
      <c r="MYR16" s="154"/>
      <c r="MYS16" s="153" t="s">
        <v>71</v>
      </c>
      <c r="MYT16" s="154"/>
      <c r="MYU16" s="153" t="s">
        <v>71</v>
      </c>
      <c r="MYV16" s="154"/>
      <c r="MYW16" s="153" t="s">
        <v>71</v>
      </c>
      <c r="MYX16" s="154"/>
      <c r="MYY16" s="153" t="s">
        <v>71</v>
      </c>
      <c r="MYZ16" s="154"/>
      <c r="MZA16" s="153" t="s">
        <v>71</v>
      </c>
      <c r="MZB16" s="154"/>
      <c r="MZC16" s="153" t="s">
        <v>71</v>
      </c>
      <c r="MZD16" s="154"/>
      <c r="MZE16" s="153" t="s">
        <v>71</v>
      </c>
      <c r="MZF16" s="154"/>
      <c r="MZG16" s="153" t="s">
        <v>71</v>
      </c>
      <c r="MZH16" s="154"/>
      <c r="MZI16" s="153" t="s">
        <v>71</v>
      </c>
      <c r="MZJ16" s="154"/>
      <c r="MZK16" s="153" t="s">
        <v>71</v>
      </c>
      <c r="MZL16" s="154"/>
      <c r="MZM16" s="153" t="s">
        <v>71</v>
      </c>
      <c r="MZN16" s="154"/>
      <c r="MZO16" s="153" t="s">
        <v>71</v>
      </c>
      <c r="MZP16" s="154"/>
      <c r="MZQ16" s="153" t="s">
        <v>71</v>
      </c>
      <c r="MZR16" s="154"/>
      <c r="MZS16" s="153" t="s">
        <v>71</v>
      </c>
      <c r="MZT16" s="154"/>
      <c r="MZU16" s="153" t="s">
        <v>71</v>
      </c>
      <c r="MZV16" s="154"/>
      <c r="MZW16" s="153" t="s">
        <v>71</v>
      </c>
      <c r="MZX16" s="154"/>
      <c r="MZY16" s="153" t="s">
        <v>71</v>
      </c>
      <c r="MZZ16" s="154"/>
      <c r="NAA16" s="153" t="s">
        <v>71</v>
      </c>
      <c r="NAB16" s="154"/>
      <c r="NAC16" s="153" t="s">
        <v>71</v>
      </c>
      <c r="NAD16" s="154"/>
      <c r="NAE16" s="153" t="s">
        <v>71</v>
      </c>
      <c r="NAF16" s="154"/>
      <c r="NAG16" s="153" t="s">
        <v>71</v>
      </c>
      <c r="NAH16" s="154"/>
      <c r="NAI16" s="153" t="s">
        <v>71</v>
      </c>
      <c r="NAJ16" s="154"/>
      <c r="NAK16" s="153" t="s">
        <v>71</v>
      </c>
      <c r="NAL16" s="154"/>
      <c r="NAM16" s="153" t="s">
        <v>71</v>
      </c>
      <c r="NAN16" s="154"/>
      <c r="NAO16" s="153" t="s">
        <v>71</v>
      </c>
      <c r="NAP16" s="154"/>
      <c r="NAQ16" s="153" t="s">
        <v>71</v>
      </c>
      <c r="NAR16" s="154"/>
      <c r="NAS16" s="153" t="s">
        <v>71</v>
      </c>
      <c r="NAT16" s="154"/>
      <c r="NAU16" s="153" t="s">
        <v>71</v>
      </c>
      <c r="NAV16" s="154"/>
      <c r="NAW16" s="153" t="s">
        <v>71</v>
      </c>
      <c r="NAX16" s="154"/>
      <c r="NAY16" s="153" t="s">
        <v>71</v>
      </c>
      <c r="NAZ16" s="154"/>
      <c r="NBA16" s="153" t="s">
        <v>71</v>
      </c>
      <c r="NBB16" s="154"/>
      <c r="NBC16" s="153" t="s">
        <v>71</v>
      </c>
      <c r="NBD16" s="154"/>
      <c r="NBE16" s="153" t="s">
        <v>71</v>
      </c>
      <c r="NBF16" s="154"/>
      <c r="NBG16" s="153" t="s">
        <v>71</v>
      </c>
      <c r="NBH16" s="154"/>
      <c r="NBI16" s="153" t="s">
        <v>71</v>
      </c>
      <c r="NBJ16" s="154"/>
      <c r="NBK16" s="153" t="s">
        <v>71</v>
      </c>
      <c r="NBL16" s="154"/>
      <c r="NBM16" s="153" t="s">
        <v>71</v>
      </c>
      <c r="NBN16" s="154"/>
      <c r="NBO16" s="153" t="s">
        <v>71</v>
      </c>
      <c r="NBP16" s="154"/>
      <c r="NBQ16" s="153" t="s">
        <v>71</v>
      </c>
      <c r="NBR16" s="154"/>
      <c r="NBS16" s="153" t="s">
        <v>71</v>
      </c>
      <c r="NBT16" s="154"/>
      <c r="NBU16" s="153" t="s">
        <v>71</v>
      </c>
      <c r="NBV16" s="154"/>
      <c r="NBW16" s="153" t="s">
        <v>71</v>
      </c>
      <c r="NBX16" s="154"/>
      <c r="NBY16" s="153" t="s">
        <v>71</v>
      </c>
      <c r="NBZ16" s="154"/>
      <c r="NCA16" s="153" t="s">
        <v>71</v>
      </c>
      <c r="NCB16" s="154"/>
      <c r="NCC16" s="153" t="s">
        <v>71</v>
      </c>
      <c r="NCD16" s="154"/>
      <c r="NCE16" s="153" t="s">
        <v>71</v>
      </c>
      <c r="NCF16" s="154"/>
      <c r="NCG16" s="153" t="s">
        <v>71</v>
      </c>
      <c r="NCH16" s="154"/>
      <c r="NCI16" s="153" t="s">
        <v>71</v>
      </c>
      <c r="NCJ16" s="154"/>
      <c r="NCK16" s="153" t="s">
        <v>71</v>
      </c>
      <c r="NCL16" s="154"/>
      <c r="NCM16" s="153" t="s">
        <v>71</v>
      </c>
      <c r="NCN16" s="154"/>
      <c r="NCO16" s="153" t="s">
        <v>71</v>
      </c>
      <c r="NCP16" s="154"/>
      <c r="NCQ16" s="153" t="s">
        <v>71</v>
      </c>
      <c r="NCR16" s="154"/>
      <c r="NCS16" s="153" t="s">
        <v>71</v>
      </c>
      <c r="NCT16" s="154"/>
      <c r="NCU16" s="153" t="s">
        <v>71</v>
      </c>
      <c r="NCV16" s="154"/>
      <c r="NCW16" s="153" t="s">
        <v>71</v>
      </c>
      <c r="NCX16" s="154"/>
      <c r="NCY16" s="153" t="s">
        <v>71</v>
      </c>
      <c r="NCZ16" s="154"/>
      <c r="NDA16" s="153" t="s">
        <v>71</v>
      </c>
      <c r="NDB16" s="154"/>
      <c r="NDC16" s="153" t="s">
        <v>71</v>
      </c>
      <c r="NDD16" s="154"/>
      <c r="NDE16" s="153" t="s">
        <v>71</v>
      </c>
      <c r="NDF16" s="154"/>
      <c r="NDG16" s="153" t="s">
        <v>71</v>
      </c>
      <c r="NDH16" s="154"/>
      <c r="NDI16" s="153" t="s">
        <v>71</v>
      </c>
      <c r="NDJ16" s="154"/>
      <c r="NDK16" s="153" t="s">
        <v>71</v>
      </c>
      <c r="NDL16" s="154"/>
      <c r="NDM16" s="153" t="s">
        <v>71</v>
      </c>
      <c r="NDN16" s="154"/>
      <c r="NDO16" s="153" t="s">
        <v>71</v>
      </c>
      <c r="NDP16" s="154"/>
      <c r="NDQ16" s="153" t="s">
        <v>71</v>
      </c>
      <c r="NDR16" s="154"/>
      <c r="NDS16" s="153" t="s">
        <v>71</v>
      </c>
      <c r="NDT16" s="154"/>
      <c r="NDU16" s="153" t="s">
        <v>71</v>
      </c>
      <c r="NDV16" s="154"/>
      <c r="NDW16" s="153" t="s">
        <v>71</v>
      </c>
      <c r="NDX16" s="154"/>
      <c r="NDY16" s="153" t="s">
        <v>71</v>
      </c>
      <c r="NDZ16" s="154"/>
      <c r="NEA16" s="153" t="s">
        <v>71</v>
      </c>
      <c r="NEB16" s="154"/>
      <c r="NEC16" s="153" t="s">
        <v>71</v>
      </c>
      <c r="NED16" s="154"/>
      <c r="NEE16" s="153" t="s">
        <v>71</v>
      </c>
      <c r="NEF16" s="154"/>
      <c r="NEG16" s="153" t="s">
        <v>71</v>
      </c>
      <c r="NEH16" s="154"/>
      <c r="NEI16" s="153" t="s">
        <v>71</v>
      </c>
      <c r="NEJ16" s="154"/>
      <c r="NEK16" s="153" t="s">
        <v>71</v>
      </c>
      <c r="NEL16" s="154"/>
      <c r="NEM16" s="153" t="s">
        <v>71</v>
      </c>
      <c r="NEN16" s="154"/>
      <c r="NEO16" s="153" t="s">
        <v>71</v>
      </c>
      <c r="NEP16" s="154"/>
      <c r="NEQ16" s="153" t="s">
        <v>71</v>
      </c>
      <c r="NER16" s="154"/>
      <c r="NES16" s="153" t="s">
        <v>71</v>
      </c>
      <c r="NET16" s="154"/>
      <c r="NEU16" s="153" t="s">
        <v>71</v>
      </c>
      <c r="NEV16" s="154"/>
      <c r="NEW16" s="153" t="s">
        <v>71</v>
      </c>
      <c r="NEX16" s="154"/>
      <c r="NEY16" s="153" t="s">
        <v>71</v>
      </c>
      <c r="NEZ16" s="154"/>
      <c r="NFA16" s="153" t="s">
        <v>71</v>
      </c>
      <c r="NFB16" s="154"/>
      <c r="NFC16" s="153" t="s">
        <v>71</v>
      </c>
      <c r="NFD16" s="154"/>
      <c r="NFE16" s="153" t="s">
        <v>71</v>
      </c>
      <c r="NFF16" s="154"/>
      <c r="NFG16" s="153" t="s">
        <v>71</v>
      </c>
      <c r="NFH16" s="154"/>
      <c r="NFI16" s="153" t="s">
        <v>71</v>
      </c>
      <c r="NFJ16" s="154"/>
      <c r="NFK16" s="153" t="s">
        <v>71</v>
      </c>
      <c r="NFL16" s="154"/>
      <c r="NFM16" s="153" t="s">
        <v>71</v>
      </c>
      <c r="NFN16" s="154"/>
      <c r="NFO16" s="153" t="s">
        <v>71</v>
      </c>
      <c r="NFP16" s="154"/>
      <c r="NFQ16" s="153" t="s">
        <v>71</v>
      </c>
      <c r="NFR16" s="154"/>
      <c r="NFS16" s="153" t="s">
        <v>71</v>
      </c>
      <c r="NFT16" s="154"/>
      <c r="NFU16" s="153" t="s">
        <v>71</v>
      </c>
      <c r="NFV16" s="154"/>
      <c r="NFW16" s="153" t="s">
        <v>71</v>
      </c>
      <c r="NFX16" s="154"/>
      <c r="NFY16" s="153" t="s">
        <v>71</v>
      </c>
      <c r="NFZ16" s="154"/>
      <c r="NGA16" s="153" t="s">
        <v>71</v>
      </c>
      <c r="NGB16" s="154"/>
      <c r="NGC16" s="153" t="s">
        <v>71</v>
      </c>
      <c r="NGD16" s="154"/>
      <c r="NGE16" s="153" t="s">
        <v>71</v>
      </c>
      <c r="NGF16" s="154"/>
      <c r="NGG16" s="153" t="s">
        <v>71</v>
      </c>
      <c r="NGH16" s="154"/>
      <c r="NGI16" s="153" t="s">
        <v>71</v>
      </c>
      <c r="NGJ16" s="154"/>
      <c r="NGK16" s="153" t="s">
        <v>71</v>
      </c>
      <c r="NGL16" s="154"/>
      <c r="NGM16" s="153" t="s">
        <v>71</v>
      </c>
      <c r="NGN16" s="154"/>
      <c r="NGO16" s="153" t="s">
        <v>71</v>
      </c>
      <c r="NGP16" s="154"/>
      <c r="NGQ16" s="153" t="s">
        <v>71</v>
      </c>
      <c r="NGR16" s="154"/>
      <c r="NGS16" s="153" t="s">
        <v>71</v>
      </c>
      <c r="NGT16" s="154"/>
      <c r="NGU16" s="153" t="s">
        <v>71</v>
      </c>
      <c r="NGV16" s="154"/>
      <c r="NGW16" s="153" t="s">
        <v>71</v>
      </c>
      <c r="NGX16" s="154"/>
      <c r="NGY16" s="153" t="s">
        <v>71</v>
      </c>
      <c r="NGZ16" s="154"/>
      <c r="NHA16" s="153" t="s">
        <v>71</v>
      </c>
      <c r="NHB16" s="154"/>
      <c r="NHC16" s="153" t="s">
        <v>71</v>
      </c>
      <c r="NHD16" s="154"/>
      <c r="NHE16" s="153" t="s">
        <v>71</v>
      </c>
      <c r="NHF16" s="154"/>
      <c r="NHG16" s="153" t="s">
        <v>71</v>
      </c>
      <c r="NHH16" s="154"/>
      <c r="NHI16" s="153" t="s">
        <v>71</v>
      </c>
      <c r="NHJ16" s="154"/>
      <c r="NHK16" s="153" t="s">
        <v>71</v>
      </c>
      <c r="NHL16" s="154"/>
      <c r="NHM16" s="153" t="s">
        <v>71</v>
      </c>
      <c r="NHN16" s="154"/>
      <c r="NHO16" s="153" t="s">
        <v>71</v>
      </c>
      <c r="NHP16" s="154"/>
      <c r="NHQ16" s="153" t="s">
        <v>71</v>
      </c>
      <c r="NHR16" s="154"/>
      <c r="NHS16" s="153" t="s">
        <v>71</v>
      </c>
      <c r="NHT16" s="154"/>
      <c r="NHU16" s="153" t="s">
        <v>71</v>
      </c>
      <c r="NHV16" s="154"/>
      <c r="NHW16" s="153" t="s">
        <v>71</v>
      </c>
      <c r="NHX16" s="154"/>
      <c r="NHY16" s="153" t="s">
        <v>71</v>
      </c>
      <c r="NHZ16" s="154"/>
      <c r="NIA16" s="153" t="s">
        <v>71</v>
      </c>
      <c r="NIB16" s="154"/>
      <c r="NIC16" s="153" t="s">
        <v>71</v>
      </c>
      <c r="NID16" s="154"/>
      <c r="NIE16" s="153" t="s">
        <v>71</v>
      </c>
      <c r="NIF16" s="154"/>
      <c r="NIG16" s="153" t="s">
        <v>71</v>
      </c>
      <c r="NIH16" s="154"/>
      <c r="NII16" s="153" t="s">
        <v>71</v>
      </c>
      <c r="NIJ16" s="154"/>
      <c r="NIK16" s="153" t="s">
        <v>71</v>
      </c>
      <c r="NIL16" s="154"/>
      <c r="NIM16" s="153" t="s">
        <v>71</v>
      </c>
      <c r="NIN16" s="154"/>
      <c r="NIO16" s="153" t="s">
        <v>71</v>
      </c>
      <c r="NIP16" s="154"/>
      <c r="NIQ16" s="153" t="s">
        <v>71</v>
      </c>
      <c r="NIR16" s="154"/>
      <c r="NIS16" s="153" t="s">
        <v>71</v>
      </c>
      <c r="NIT16" s="154"/>
      <c r="NIU16" s="153" t="s">
        <v>71</v>
      </c>
      <c r="NIV16" s="154"/>
      <c r="NIW16" s="153" t="s">
        <v>71</v>
      </c>
      <c r="NIX16" s="154"/>
      <c r="NIY16" s="153" t="s">
        <v>71</v>
      </c>
      <c r="NIZ16" s="154"/>
      <c r="NJA16" s="153" t="s">
        <v>71</v>
      </c>
      <c r="NJB16" s="154"/>
      <c r="NJC16" s="153" t="s">
        <v>71</v>
      </c>
      <c r="NJD16" s="154"/>
      <c r="NJE16" s="153" t="s">
        <v>71</v>
      </c>
      <c r="NJF16" s="154"/>
      <c r="NJG16" s="153" t="s">
        <v>71</v>
      </c>
      <c r="NJH16" s="154"/>
      <c r="NJI16" s="153" t="s">
        <v>71</v>
      </c>
      <c r="NJJ16" s="154"/>
      <c r="NJK16" s="153" t="s">
        <v>71</v>
      </c>
      <c r="NJL16" s="154"/>
      <c r="NJM16" s="153" t="s">
        <v>71</v>
      </c>
      <c r="NJN16" s="154"/>
      <c r="NJO16" s="153" t="s">
        <v>71</v>
      </c>
      <c r="NJP16" s="154"/>
      <c r="NJQ16" s="153" t="s">
        <v>71</v>
      </c>
      <c r="NJR16" s="154"/>
      <c r="NJS16" s="153" t="s">
        <v>71</v>
      </c>
      <c r="NJT16" s="154"/>
      <c r="NJU16" s="153" t="s">
        <v>71</v>
      </c>
      <c r="NJV16" s="154"/>
      <c r="NJW16" s="153" t="s">
        <v>71</v>
      </c>
      <c r="NJX16" s="154"/>
      <c r="NJY16" s="153" t="s">
        <v>71</v>
      </c>
      <c r="NJZ16" s="154"/>
      <c r="NKA16" s="153" t="s">
        <v>71</v>
      </c>
      <c r="NKB16" s="154"/>
      <c r="NKC16" s="153" t="s">
        <v>71</v>
      </c>
      <c r="NKD16" s="154"/>
      <c r="NKE16" s="153" t="s">
        <v>71</v>
      </c>
      <c r="NKF16" s="154"/>
      <c r="NKG16" s="153" t="s">
        <v>71</v>
      </c>
      <c r="NKH16" s="154"/>
      <c r="NKI16" s="153" t="s">
        <v>71</v>
      </c>
      <c r="NKJ16" s="154"/>
      <c r="NKK16" s="153" t="s">
        <v>71</v>
      </c>
      <c r="NKL16" s="154"/>
      <c r="NKM16" s="153" t="s">
        <v>71</v>
      </c>
      <c r="NKN16" s="154"/>
      <c r="NKO16" s="153" t="s">
        <v>71</v>
      </c>
      <c r="NKP16" s="154"/>
      <c r="NKQ16" s="153" t="s">
        <v>71</v>
      </c>
      <c r="NKR16" s="154"/>
      <c r="NKS16" s="153" t="s">
        <v>71</v>
      </c>
      <c r="NKT16" s="154"/>
      <c r="NKU16" s="153" t="s">
        <v>71</v>
      </c>
      <c r="NKV16" s="154"/>
      <c r="NKW16" s="153" t="s">
        <v>71</v>
      </c>
      <c r="NKX16" s="154"/>
      <c r="NKY16" s="153" t="s">
        <v>71</v>
      </c>
      <c r="NKZ16" s="154"/>
      <c r="NLA16" s="153" t="s">
        <v>71</v>
      </c>
      <c r="NLB16" s="154"/>
      <c r="NLC16" s="153" t="s">
        <v>71</v>
      </c>
      <c r="NLD16" s="154"/>
      <c r="NLE16" s="153" t="s">
        <v>71</v>
      </c>
      <c r="NLF16" s="154"/>
      <c r="NLG16" s="153" t="s">
        <v>71</v>
      </c>
      <c r="NLH16" s="154"/>
      <c r="NLI16" s="153" t="s">
        <v>71</v>
      </c>
      <c r="NLJ16" s="154"/>
      <c r="NLK16" s="153" t="s">
        <v>71</v>
      </c>
      <c r="NLL16" s="154"/>
      <c r="NLM16" s="153" t="s">
        <v>71</v>
      </c>
      <c r="NLN16" s="154"/>
      <c r="NLO16" s="153" t="s">
        <v>71</v>
      </c>
      <c r="NLP16" s="154"/>
      <c r="NLQ16" s="153" t="s">
        <v>71</v>
      </c>
      <c r="NLR16" s="154"/>
      <c r="NLS16" s="153" t="s">
        <v>71</v>
      </c>
      <c r="NLT16" s="154"/>
      <c r="NLU16" s="153" t="s">
        <v>71</v>
      </c>
      <c r="NLV16" s="154"/>
      <c r="NLW16" s="153" t="s">
        <v>71</v>
      </c>
      <c r="NLX16" s="154"/>
      <c r="NLY16" s="153" t="s">
        <v>71</v>
      </c>
      <c r="NLZ16" s="154"/>
      <c r="NMA16" s="153" t="s">
        <v>71</v>
      </c>
      <c r="NMB16" s="154"/>
      <c r="NMC16" s="153" t="s">
        <v>71</v>
      </c>
      <c r="NMD16" s="154"/>
      <c r="NME16" s="153" t="s">
        <v>71</v>
      </c>
      <c r="NMF16" s="154"/>
      <c r="NMG16" s="153" t="s">
        <v>71</v>
      </c>
      <c r="NMH16" s="154"/>
      <c r="NMI16" s="153" t="s">
        <v>71</v>
      </c>
      <c r="NMJ16" s="154"/>
      <c r="NMK16" s="153" t="s">
        <v>71</v>
      </c>
      <c r="NML16" s="154"/>
      <c r="NMM16" s="153" t="s">
        <v>71</v>
      </c>
      <c r="NMN16" s="154"/>
      <c r="NMO16" s="153" t="s">
        <v>71</v>
      </c>
      <c r="NMP16" s="154"/>
      <c r="NMQ16" s="153" t="s">
        <v>71</v>
      </c>
      <c r="NMR16" s="154"/>
      <c r="NMS16" s="153" t="s">
        <v>71</v>
      </c>
      <c r="NMT16" s="154"/>
      <c r="NMU16" s="153" t="s">
        <v>71</v>
      </c>
      <c r="NMV16" s="154"/>
      <c r="NMW16" s="153" t="s">
        <v>71</v>
      </c>
      <c r="NMX16" s="154"/>
      <c r="NMY16" s="153" t="s">
        <v>71</v>
      </c>
      <c r="NMZ16" s="154"/>
      <c r="NNA16" s="153" t="s">
        <v>71</v>
      </c>
      <c r="NNB16" s="154"/>
      <c r="NNC16" s="153" t="s">
        <v>71</v>
      </c>
      <c r="NND16" s="154"/>
      <c r="NNE16" s="153" t="s">
        <v>71</v>
      </c>
      <c r="NNF16" s="154"/>
      <c r="NNG16" s="153" t="s">
        <v>71</v>
      </c>
      <c r="NNH16" s="154"/>
      <c r="NNI16" s="153" t="s">
        <v>71</v>
      </c>
      <c r="NNJ16" s="154"/>
      <c r="NNK16" s="153" t="s">
        <v>71</v>
      </c>
      <c r="NNL16" s="154"/>
      <c r="NNM16" s="153" t="s">
        <v>71</v>
      </c>
      <c r="NNN16" s="154"/>
      <c r="NNO16" s="153" t="s">
        <v>71</v>
      </c>
      <c r="NNP16" s="154"/>
      <c r="NNQ16" s="153" t="s">
        <v>71</v>
      </c>
      <c r="NNR16" s="154"/>
      <c r="NNS16" s="153" t="s">
        <v>71</v>
      </c>
      <c r="NNT16" s="154"/>
      <c r="NNU16" s="153" t="s">
        <v>71</v>
      </c>
      <c r="NNV16" s="154"/>
      <c r="NNW16" s="153" t="s">
        <v>71</v>
      </c>
      <c r="NNX16" s="154"/>
      <c r="NNY16" s="153" t="s">
        <v>71</v>
      </c>
      <c r="NNZ16" s="154"/>
      <c r="NOA16" s="153" t="s">
        <v>71</v>
      </c>
      <c r="NOB16" s="154"/>
      <c r="NOC16" s="153" t="s">
        <v>71</v>
      </c>
      <c r="NOD16" s="154"/>
      <c r="NOE16" s="153" t="s">
        <v>71</v>
      </c>
      <c r="NOF16" s="154"/>
      <c r="NOG16" s="153" t="s">
        <v>71</v>
      </c>
      <c r="NOH16" s="154"/>
      <c r="NOI16" s="153" t="s">
        <v>71</v>
      </c>
      <c r="NOJ16" s="154"/>
      <c r="NOK16" s="153" t="s">
        <v>71</v>
      </c>
      <c r="NOL16" s="154"/>
      <c r="NOM16" s="153" t="s">
        <v>71</v>
      </c>
      <c r="NON16" s="154"/>
      <c r="NOO16" s="153" t="s">
        <v>71</v>
      </c>
      <c r="NOP16" s="154"/>
      <c r="NOQ16" s="153" t="s">
        <v>71</v>
      </c>
      <c r="NOR16" s="154"/>
      <c r="NOS16" s="153" t="s">
        <v>71</v>
      </c>
      <c r="NOT16" s="154"/>
      <c r="NOU16" s="153" t="s">
        <v>71</v>
      </c>
      <c r="NOV16" s="154"/>
      <c r="NOW16" s="153" t="s">
        <v>71</v>
      </c>
      <c r="NOX16" s="154"/>
      <c r="NOY16" s="153" t="s">
        <v>71</v>
      </c>
      <c r="NOZ16" s="154"/>
      <c r="NPA16" s="153" t="s">
        <v>71</v>
      </c>
      <c r="NPB16" s="154"/>
      <c r="NPC16" s="153" t="s">
        <v>71</v>
      </c>
      <c r="NPD16" s="154"/>
      <c r="NPE16" s="153" t="s">
        <v>71</v>
      </c>
      <c r="NPF16" s="154"/>
      <c r="NPG16" s="153" t="s">
        <v>71</v>
      </c>
      <c r="NPH16" s="154"/>
      <c r="NPI16" s="153" t="s">
        <v>71</v>
      </c>
      <c r="NPJ16" s="154"/>
      <c r="NPK16" s="153" t="s">
        <v>71</v>
      </c>
      <c r="NPL16" s="154"/>
      <c r="NPM16" s="153" t="s">
        <v>71</v>
      </c>
      <c r="NPN16" s="154"/>
      <c r="NPO16" s="153" t="s">
        <v>71</v>
      </c>
      <c r="NPP16" s="154"/>
      <c r="NPQ16" s="153" t="s">
        <v>71</v>
      </c>
      <c r="NPR16" s="154"/>
      <c r="NPS16" s="153" t="s">
        <v>71</v>
      </c>
      <c r="NPT16" s="154"/>
      <c r="NPU16" s="153" t="s">
        <v>71</v>
      </c>
      <c r="NPV16" s="154"/>
      <c r="NPW16" s="153" t="s">
        <v>71</v>
      </c>
      <c r="NPX16" s="154"/>
      <c r="NPY16" s="153" t="s">
        <v>71</v>
      </c>
      <c r="NPZ16" s="154"/>
      <c r="NQA16" s="153" t="s">
        <v>71</v>
      </c>
      <c r="NQB16" s="154"/>
      <c r="NQC16" s="153" t="s">
        <v>71</v>
      </c>
      <c r="NQD16" s="154"/>
      <c r="NQE16" s="153" t="s">
        <v>71</v>
      </c>
      <c r="NQF16" s="154"/>
      <c r="NQG16" s="153" t="s">
        <v>71</v>
      </c>
      <c r="NQH16" s="154"/>
      <c r="NQI16" s="153" t="s">
        <v>71</v>
      </c>
      <c r="NQJ16" s="154"/>
      <c r="NQK16" s="153" t="s">
        <v>71</v>
      </c>
      <c r="NQL16" s="154"/>
      <c r="NQM16" s="153" t="s">
        <v>71</v>
      </c>
      <c r="NQN16" s="154"/>
      <c r="NQO16" s="153" t="s">
        <v>71</v>
      </c>
      <c r="NQP16" s="154"/>
      <c r="NQQ16" s="153" t="s">
        <v>71</v>
      </c>
      <c r="NQR16" s="154"/>
      <c r="NQS16" s="153" t="s">
        <v>71</v>
      </c>
      <c r="NQT16" s="154"/>
      <c r="NQU16" s="153" t="s">
        <v>71</v>
      </c>
      <c r="NQV16" s="154"/>
      <c r="NQW16" s="153" t="s">
        <v>71</v>
      </c>
      <c r="NQX16" s="154"/>
      <c r="NQY16" s="153" t="s">
        <v>71</v>
      </c>
      <c r="NQZ16" s="154"/>
      <c r="NRA16" s="153" t="s">
        <v>71</v>
      </c>
      <c r="NRB16" s="154"/>
      <c r="NRC16" s="153" t="s">
        <v>71</v>
      </c>
      <c r="NRD16" s="154"/>
      <c r="NRE16" s="153" t="s">
        <v>71</v>
      </c>
      <c r="NRF16" s="154"/>
      <c r="NRG16" s="153" t="s">
        <v>71</v>
      </c>
      <c r="NRH16" s="154"/>
      <c r="NRI16" s="153" t="s">
        <v>71</v>
      </c>
      <c r="NRJ16" s="154"/>
      <c r="NRK16" s="153" t="s">
        <v>71</v>
      </c>
      <c r="NRL16" s="154"/>
      <c r="NRM16" s="153" t="s">
        <v>71</v>
      </c>
      <c r="NRN16" s="154"/>
      <c r="NRO16" s="153" t="s">
        <v>71</v>
      </c>
      <c r="NRP16" s="154"/>
      <c r="NRQ16" s="153" t="s">
        <v>71</v>
      </c>
      <c r="NRR16" s="154"/>
      <c r="NRS16" s="153" t="s">
        <v>71</v>
      </c>
      <c r="NRT16" s="154"/>
      <c r="NRU16" s="153" t="s">
        <v>71</v>
      </c>
      <c r="NRV16" s="154"/>
      <c r="NRW16" s="153" t="s">
        <v>71</v>
      </c>
      <c r="NRX16" s="154"/>
      <c r="NRY16" s="153" t="s">
        <v>71</v>
      </c>
      <c r="NRZ16" s="154"/>
      <c r="NSA16" s="153" t="s">
        <v>71</v>
      </c>
      <c r="NSB16" s="154"/>
      <c r="NSC16" s="153" t="s">
        <v>71</v>
      </c>
      <c r="NSD16" s="154"/>
      <c r="NSE16" s="153" t="s">
        <v>71</v>
      </c>
      <c r="NSF16" s="154"/>
      <c r="NSG16" s="153" t="s">
        <v>71</v>
      </c>
      <c r="NSH16" s="154"/>
      <c r="NSI16" s="153" t="s">
        <v>71</v>
      </c>
      <c r="NSJ16" s="154"/>
      <c r="NSK16" s="153" t="s">
        <v>71</v>
      </c>
      <c r="NSL16" s="154"/>
      <c r="NSM16" s="153" t="s">
        <v>71</v>
      </c>
      <c r="NSN16" s="154"/>
      <c r="NSO16" s="153" t="s">
        <v>71</v>
      </c>
      <c r="NSP16" s="154"/>
      <c r="NSQ16" s="153" t="s">
        <v>71</v>
      </c>
      <c r="NSR16" s="154"/>
      <c r="NSS16" s="153" t="s">
        <v>71</v>
      </c>
      <c r="NST16" s="154"/>
      <c r="NSU16" s="153" t="s">
        <v>71</v>
      </c>
      <c r="NSV16" s="154"/>
      <c r="NSW16" s="153" t="s">
        <v>71</v>
      </c>
      <c r="NSX16" s="154"/>
      <c r="NSY16" s="153" t="s">
        <v>71</v>
      </c>
      <c r="NSZ16" s="154"/>
      <c r="NTA16" s="153" t="s">
        <v>71</v>
      </c>
      <c r="NTB16" s="154"/>
      <c r="NTC16" s="153" t="s">
        <v>71</v>
      </c>
      <c r="NTD16" s="154"/>
      <c r="NTE16" s="153" t="s">
        <v>71</v>
      </c>
      <c r="NTF16" s="154"/>
      <c r="NTG16" s="153" t="s">
        <v>71</v>
      </c>
      <c r="NTH16" s="154"/>
      <c r="NTI16" s="153" t="s">
        <v>71</v>
      </c>
      <c r="NTJ16" s="154"/>
      <c r="NTK16" s="153" t="s">
        <v>71</v>
      </c>
      <c r="NTL16" s="154"/>
      <c r="NTM16" s="153" t="s">
        <v>71</v>
      </c>
      <c r="NTN16" s="154"/>
      <c r="NTO16" s="153" t="s">
        <v>71</v>
      </c>
      <c r="NTP16" s="154"/>
      <c r="NTQ16" s="153" t="s">
        <v>71</v>
      </c>
      <c r="NTR16" s="154"/>
      <c r="NTS16" s="153" t="s">
        <v>71</v>
      </c>
      <c r="NTT16" s="154"/>
      <c r="NTU16" s="153" t="s">
        <v>71</v>
      </c>
      <c r="NTV16" s="154"/>
      <c r="NTW16" s="153" t="s">
        <v>71</v>
      </c>
      <c r="NTX16" s="154"/>
      <c r="NTY16" s="153" t="s">
        <v>71</v>
      </c>
      <c r="NTZ16" s="154"/>
      <c r="NUA16" s="153" t="s">
        <v>71</v>
      </c>
      <c r="NUB16" s="154"/>
      <c r="NUC16" s="153" t="s">
        <v>71</v>
      </c>
      <c r="NUD16" s="154"/>
      <c r="NUE16" s="153" t="s">
        <v>71</v>
      </c>
      <c r="NUF16" s="154"/>
      <c r="NUG16" s="153" t="s">
        <v>71</v>
      </c>
      <c r="NUH16" s="154"/>
      <c r="NUI16" s="153" t="s">
        <v>71</v>
      </c>
      <c r="NUJ16" s="154"/>
      <c r="NUK16" s="153" t="s">
        <v>71</v>
      </c>
      <c r="NUL16" s="154"/>
      <c r="NUM16" s="153" t="s">
        <v>71</v>
      </c>
      <c r="NUN16" s="154"/>
      <c r="NUO16" s="153" t="s">
        <v>71</v>
      </c>
      <c r="NUP16" s="154"/>
      <c r="NUQ16" s="153" t="s">
        <v>71</v>
      </c>
      <c r="NUR16" s="154"/>
      <c r="NUS16" s="153" t="s">
        <v>71</v>
      </c>
      <c r="NUT16" s="154"/>
      <c r="NUU16" s="153" t="s">
        <v>71</v>
      </c>
      <c r="NUV16" s="154"/>
      <c r="NUW16" s="153" t="s">
        <v>71</v>
      </c>
      <c r="NUX16" s="154"/>
      <c r="NUY16" s="153" t="s">
        <v>71</v>
      </c>
      <c r="NUZ16" s="154"/>
      <c r="NVA16" s="153" t="s">
        <v>71</v>
      </c>
      <c r="NVB16" s="154"/>
      <c r="NVC16" s="153" t="s">
        <v>71</v>
      </c>
      <c r="NVD16" s="154"/>
      <c r="NVE16" s="153" t="s">
        <v>71</v>
      </c>
      <c r="NVF16" s="154"/>
      <c r="NVG16" s="153" t="s">
        <v>71</v>
      </c>
      <c r="NVH16" s="154"/>
      <c r="NVI16" s="153" t="s">
        <v>71</v>
      </c>
      <c r="NVJ16" s="154"/>
      <c r="NVK16" s="153" t="s">
        <v>71</v>
      </c>
      <c r="NVL16" s="154"/>
      <c r="NVM16" s="153" t="s">
        <v>71</v>
      </c>
      <c r="NVN16" s="154"/>
      <c r="NVO16" s="153" t="s">
        <v>71</v>
      </c>
      <c r="NVP16" s="154"/>
      <c r="NVQ16" s="153" t="s">
        <v>71</v>
      </c>
      <c r="NVR16" s="154"/>
      <c r="NVS16" s="153" t="s">
        <v>71</v>
      </c>
      <c r="NVT16" s="154"/>
      <c r="NVU16" s="153" t="s">
        <v>71</v>
      </c>
      <c r="NVV16" s="154"/>
      <c r="NVW16" s="153" t="s">
        <v>71</v>
      </c>
      <c r="NVX16" s="154"/>
      <c r="NVY16" s="153" t="s">
        <v>71</v>
      </c>
      <c r="NVZ16" s="154"/>
      <c r="NWA16" s="153" t="s">
        <v>71</v>
      </c>
      <c r="NWB16" s="154"/>
      <c r="NWC16" s="153" t="s">
        <v>71</v>
      </c>
      <c r="NWD16" s="154"/>
      <c r="NWE16" s="153" t="s">
        <v>71</v>
      </c>
      <c r="NWF16" s="154"/>
      <c r="NWG16" s="153" t="s">
        <v>71</v>
      </c>
      <c r="NWH16" s="154"/>
      <c r="NWI16" s="153" t="s">
        <v>71</v>
      </c>
      <c r="NWJ16" s="154"/>
      <c r="NWK16" s="153" t="s">
        <v>71</v>
      </c>
      <c r="NWL16" s="154"/>
      <c r="NWM16" s="153" t="s">
        <v>71</v>
      </c>
      <c r="NWN16" s="154"/>
      <c r="NWO16" s="153" t="s">
        <v>71</v>
      </c>
      <c r="NWP16" s="154"/>
      <c r="NWQ16" s="153" t="s">
        <v>71</v>
      </c>
      <c r="NWR16" s="154"/>
      <c r="NWS16" s="153" t="s">
        <v>71</v>
      </c>
      <c r="NWT16" s="154"/>
      <c r="NWU16" s="153" t="s">
        <v>71</v>
      </c>
      <c r="NWV16" s="154"/>
      <c r="NWW16" s="153" t="s">
        <v>71</v>
      </c>
      <c r="NWX16" s="154"/>
      <c r="NWY16" s="153" t="s">
        <v>71</v>
      </c>
      <c r="NWZ16" s="154"/>
      <c r="NXA16" s="153" t="s">
        <v>71</v>
      </c>
      <c r="NXB16" s="154"/>
      <c r="NXC16" s="153" t="s">
        <v>71</v>
      </c>
      <c r="NXD16" s="154"/>
      <c r="NXE16" s="153" t="s">
        <v>71</v>
      </c>
      <c r="NXF16" s="154"/>
      <c r="NXG16" s="153" t="s">
        <v>71</v>
      </c>
      <c r="NXH16" s="154"/>
      <c r="NXI16" s="153" t="s">
        <v>71</v>
      </c>
      <c r="NXJ16" s="154"/>
      <c r="NXK16" s="153" t="s">
        <v>71</v>
      </c>
      <c r="NXL16" s="154"/>
      <c r="NXM16" s="153" t="s">
        <v>71</v>
      </c>
      <c r="NXN16" s="154"/>
      <c r="NXO16" s="153" t="s">
        <v>71</v>
      </c>
      <c r="NXP16" s="154"/>
      <c r="NXQ16" s="153" t="s">
        <v>71</v>
      </c>
      <c r="NXR16" s="154"/>
      <c r="NXS16" s="153" t="s">
        <v>71</v>
      </c>
      <c r="NXT16" s="154"/>
      <c r="NXU16" s="153" t="s">
        <v>71</v>
      </c>
      <c r="NXV16" s="154"/>
      <c r="NXW16" s="153" t="s">
        <v>71</v>
      </c>
      <c r="NXX16" s="154"/>
      <c r="NXY16" s="153" t="s">
        <v>71</v>
      </c>
      <c r="NXZ16" s="154"/>
      <c r="NYA16" s="153" t="s">
        <v>71</v>
      </c>
      <c r="NYB16" s="154"/>
      <c r="NYC16" s="153" t="s">
        <v>71</v>
      </c>
      <c r="NYD16" s="154"/>
      <c r="NYE16" s="153" t="s">
        <v>71</v>
      </c>
      <c r="NYF16" s="154"/>
      <c r="NYG16" s="153" t="s">
        <v>71</v>
      </c>
      <c r="NYH16" s="154"/>
      <c r="NYI16" s="153" t="s">
        <v>71</v>
      </c>
      <c r="NYJ16" s="154"/>
      <c r="NYK16" s="153" t="s">
        <v>71</v>
      </c>
      <c r="NYL16" s="154"/>
      <c r="NYM16" s="153" t="s">
        <v>71</v>
      </c>
      <c r="NYN16" s="154"/>
      <c r="NYO16" s="153" t="s">
        <v>71</v>
      </c>
      <c r="NYP16" s="154"/>
      <c r="NYQ16" s="153" t="s">
        <v>71</v>
      </c>
      <c r="NYR16" s="154"/>
      <c r="NYS16" s="153" t="s">
        <v>71</v>
      </c>
      <c r="NYT16" s="154"/>
      <c r="NYU16" s="153" t="s">
        <v>71</v>
      </c>
      <c r="NYV16" s="154"/>
      <c r="NYW16" s="153" t="s">
        <v>71</v>
      </c>
      <c r="NYX16" s="154"/>
      <c r="NYY16" s="153" t="s">
        <v>71</v>
      </c>
      <c r="NYZ16" s="154"/>
      <c r="NZA16" s="153" t="s">
        <v>71</v>
      </c>
      <c r="NZB16" s="154"/>
      <c r="NZC16" s="153" t="s">
        <v>71</v>
      </c>
      <c r="NZD16" s="154"/>
      <c r="NZE16" s="153" t="s">
        <v>71</v>
      </c>
      <c r="NZF16" s="154"/>
      <c r="NZG16" s="153" t="s">
        <v>71</v>
      </c>
      <c r="NZH16" s="154"/>
      <c r="NZI16" s="153" t="s">
        <v>71</v>
      </c>
      <c r="NZJ16" s="154"/>
      <c r="NZK16" s="153" t="s">
        <v>71</v>
      </c>
      <c r="NZL16" s="154"/>
      <c r="NZM16" s="153" t="s">
        <v>71</v>
      </c>
      <c r="NZN16" s="154"/>
      <c r="NZO16" s="153" t="s">
        <v>71</v>
      </c>
      <c r="NZP16" s="154"/>
      <c r="NZQ16" s="153" t="s">
        <v>71</v>
      </c>
      <c r="NZR16" s="154"/>
      <c r="NZS16" s="153" t="s">
        <v>71</v>
      </c>
      <c r="NZT16" s="154"/>
      <c r="NZU16" s="153" t="s">
        <v>71</v>
      </c>
      <c r="NZV16" s="154"/>
      <c r="NZW16" s="153" t="s">
        <v>71</v>
      </c>
      <c r="NZX16" s="154"/>
      <c r="NZY16" s="153" t="s">
        <v>71</v>
      </c>
      <c r="NZZ16" s="154"/>
      <c r="OAA16" s="153" t="s">
        <v>71</v>
      </c>
      <c r="OAB16" s="154"/>
      <c r="OAC16" s="153" t="s">
        <v>71</v>
      </c>
      <c r="OAD16" s="154"/>
      <c r="OAE16" s="153" t="s">
        <v>71</v>
      </c>
      <c r="OAF16" s="154"/>
      <c r="OAG16" s="153" t="s">
        <v>71</v>
      </c>
      <c r="OAH16" s="154"/>
      <c r="OAI16" s="153" t="s">
        <v>71</v>
      </c>
      <c r="OAJ16" s="154"/>
      <c r="OAK16" s="153" t="s">
        <v>71</v>
      </c>
      <c r="OAL16" s="154"/>
      <c r="OAM16" s="153" t="s">
        <v>71</v>
      </c>
      <c r="OAN16" s="154"/>
      <c r="OAO16" s="153" t="s">
        <v>71</v>
      </c>
      <c r="OAP16" s="154"/>
      <c r="OAQ16" s="153" t="s">
        <v>71</v>
      </c>
      <c r="OAR16" s="154"/>
      <c r="OAS16" s="153" t="s">
        <v>71</v>
      </c>
      <c r="OAT16" s="154"/>
      <c r="OAU16" s="153" t="s">
        <v>71</v>
      </c>
      <c r="OAV16" s="154"/>
      <c r="OAW16" s="153" t="s">
        <v>71</v>
      </c>
      <c r="OAX16" s="154"/>
      <c r="OAY16" s="153" t="s">
        <v>71</v>
      </c>
      <c r="OAZ16" s="154"/>
      <c r="OBA16" s="153" t="s">
        <v>71</v>
      </c>
      <c r="OBB16" s="154"/>
      <c r="OBC16" s="153" t="s">
        <v>71</v>
      </c>
      <c r="OBD16" s="154"/>
      <c r="OBE16" s="153" t="s">
        <v>71</v>
      </c>
      <c r="OBF16" s="154"/>
      <c r="OBG16" s="153" t="s">
        <v>71</v>
      </c>
      <c r="OBH16" s="154"/>
      <c r="OBI16" s="153" t="s">
        <v>71</v>
      </c>
      <c r="OBJ16" s="154"/>
      <c r="OBK16" s="153" t="s">
        <v>71</v>
      </c>
      <c r="OBL16" s="154"/>
      <c r="OBM16" s="153" t="s">
        <v>71</v>
      </c>
      <c r="OBN16" s="154"/>
      <c r="OBO16" s="153" t="s">
        <v>71</v>
      </c>
      <c r="OBP16" s="154"/>
      <c r="OBQ16" s="153" t="s">
        <v>71</v>
      </c>
      <c r="OBR16" s="154"/>
      <c r="OBS16" s="153" t="s">
        <v>71</v>
      </c>
      <c r="OBT16" s="154"/>
      <c r="OBU16" s="153" t="s">
        <v>71</v>
      </c>
      <c r="OBV16" s="154"/>
      <c r="OBW16" s="153" t="s">
        <v>71</v>
      </c>
      <c r="OBX16" s="154"/>
      <c r="OBY16" s="153" t="s">
        <v>71</v>
      </c>
      <c r="OBZ16" s="154"/>
      <c r="OCA16" s="153" t="s">
        <v>71</v>
      </c>
      <c r="OCB16" s="154"/>
      <c r="OCC16" s="153" t="s">
        <v>71</v>
      </c>
      <c r="OCD16" s="154"/>
      <c r="OCE16" s="153" t="s">
        <v>71</v>
      </c>
      <c r="OCF16" s="154"/>
      <c r="OCG16" s="153" t="s">
        <v>71</v>
      </c>
      <c r="OCH16" s="154"/>
      <c r="OCI16" s="153" t="s">
        <v>71</v>
      </c>
      <c r="OCJ16" s="154"/>
      <c r="OCK16" s="153" t="s">
        <v>71</v>
      </c>
      <c r="OCL16" s="154"/>
      <c r="OCM16" s="153" t="s">
        <v>71</v>
      </c>
      <c r="OCN16" s="154"/>
      <c r="OCO16" s="153" t="s">
        <v>71</v>
      </c>
      <c r="OCP16" s="154"/>
      <c r="OCQ16" s="153" t="s">
        <v>71</v>
      </c>
      <c r="OCR16" s="154"/>
      <c r="OCS16" s="153" t="s">
        <v>71</v>
      </c>
      <c r="OCT16" s="154"/>
      <c r="OCU16" s="153" t="s">
        <v>71</v>
      </c>
      <c r="OCV16" s="154"/>
      <c r="OCW16" s="153" t="s">
        <v>71</v>
      </c>
      <c r="OCX16" s="154"/>
      <c r="OCY16" s="153" t="s">
        <v>71</v>
      </c>
      <c r="OCZ16" s="154"/>
      <c r="ODA16" s="153" t="s">
        <v>71</v>
      </c>
      <c r="ODB16" s="154"/>
      <c r="ODC16" s="153" t="s">
        <v>71</v>
      </c>
      <c r="ODD16" s="154"/>
      <c r="ODE16" s="153" t="s">
        <v>71</v>
      </c>
      <c r="ODF16" s="154"/>
      <c r="ODG16" s="153" t="s">
        <v>71</v>
      </c>
      <c r="ODH16" s="154"/>
      <c r="ODI16" s="153" t="s">
        <v>71</v>
      </c>
      <c r="ODJ16" s="154"/>
      <c r="ODK16" s="153" t="s">
        <v>71</v>
      </c>
      <c r="ODL16" s="154"/>
      <c r="ODM16" s="153" t="s">
        <v>71</v>
      </c>
      <c r="ODN16" s="154"/>
      <c r="ODO16" s="153" t="s">
        <v>71</v>
      </c>
      <c r="ODP16" s="154"/>
      <c r="ODQ16" s="153" t="s">
        <v>71</v>
      </c>
      <c r="ODR16" s="154"/>
      <c r="ODS16" s="153" t="s">
        <v>71</v>
      </c>
      <c r="ODT16" s="154"/>
      <c r="ODU16" s="153" t="s">
        <v>71</v>
      </c>
      <c r="ODV16" s="154"/>
      <c r="ODW16" s="153" t="s">
        <v>71</v>
      </c>
      <c r="ODX16" s="154"/>
      <c r="ODY16" s="153" t="s">
        <v>71</v>
      </c>
      <c r="ODZ16" s="154"/>
      <c r="OEA16" s="153" t="s">
        <v>71</v>
      </c>
      <c r="OEB16" s="154"/>
      <c r="OEC16" s="153" t="s">
        <v>71</v>
      </c>
      <c r="OED16" s="154"/>
      <c r="OEE16" s="153" t="s">
        <v>71</v>
      </c>
      <c r="OEF16" s="154"/>
      <c r="OEG16" s="153" t="s">
        <v>71</v>
      </c>
      <c r="OEH16" s="154"/>
      <c r="OEI16" s="153" t="s">
        <v>71</v>
      </c>
      <c r="OEJ16" s="154"/>
      <c r="OEK16" s="153" t="s">
        <v>71</v>
      </c>
      <c r="OEL16" s="154"/>
      <c r="OEM16" s="153" t="s">
        <v>71</v>
      </c>
      <c r="OEN16" s="154"/>
      <c r="OEO16" s="153" t="s">
        <v>71</v>
      </c>
      <c r="OEP16" s="154"/>
      <c r="OEQ16" s="153" t="s">
        <v>71</v>
      </c>
      <c r="OER16" s="154"/>
      <c r="OES16" s="153" t="s">
        <v>71</v>
      </c>
      <c r="OET16" s="154"/>
      <c r="OEU16" s="153" t="s">
        <v>71</v>
      </c>
      <c r="OEV16" s="154"/>
      <c r="OEW16" s="153" t="s">
        <v>71</v>
      </c>
      <c r="OEX16" s="154"/>
      <c r="OEY16" s="153" t="s">
        <v>71</v>
      </c>
      <c r="OEZ16" s="154"/>
      <c r="OFA16" s="153" t="s">
        <v>71</v>
      </c>
      <c r="OFB16" s="154"/>
      <c r="OFC16" s="153" t="s">
        <v>71</v>
      </c>
      <c r="OFD16" s="154"/>
      <c r="OFE16" s="153" t="s">
        <v>71</v>
      </c>
      <c r="OFF16" s="154"/>
      <c r="OFG16" s="153" t="s">
        <v>71</v>
      </c>
      <c r="OFH16" s="154"/>
      <c r="OFI16" s="153" t="s">
        <v>71</v>
      </c>
      <c r="OFJ16" s="154"/>
      <c r="OFK16" s="153" t="s">
        <v>71</v>
      </c>
      <c r="OFL16" s="154"/>
      <c r="OFM16" s="153" t="s">
        <v>71</v>
      </c>
      <c r="OFN16" s="154"/>
      <c r="OFO16" s="153" t="s">
        <v>71</v>
      </c>
      <c r="OFP16" s="154"/>
      <c r="OFQ16" s="153" t="s">
        <v>71</v>
      </c>
      <c r="OFR16" s="154"/>
      <c r="OFS16" s="153" t="s">
        <v>71</v>
      </c>
      <c r="OFT16" s="154"/>
      <c r="OFU16" s="153" t="s">
        <v>71</v>
      </c>
      <c r="OFV16" s="154"/>
      <c r="OFW16" s="153" t="s">
        <v>71</v>
      </c>
      <c r="OFX16" s="154"/>
      <c r="OFY16" s="153" t="s">
        <v>71</v>
      </c>
      <c r="OFZ16" s="154"/>
      <c r="OGA16" s="153" t="s">
        <v>71</v>
      </c>
      <c r="OGB16" s="154"/>
      <c r="OGC16" s="153" t="s">
        <v>71</v>
      </c>
      <c r="OGD16" s="154"/>
      <c r="OGE16" s="153" t="s">
        <v>71</v>
      </c>
      <c r="OGF16" s="154"/>
      <c r="OGG16" s="153" t="s">
        <v>71</v>
      </c>
      <c r="OGH16" s="154"/>
      <c r="OGI16" s="153" t="s">
        <v>71</v>
      </c>
      <c r="OGJ16" s="154"/>
      <c r="OGK16" s="153" t="s">
        <v>71</v>
      </c>
      <c r="OGL16" s="154"/>
      <c r="OGM16" s="153" t="s">
        <v>71</v>
      </c>
      <c r="OGN16" s="154"/>
      <c r="OGO16" s="153" t="s">
        <v>71</v>
      </c>
      <c r="OGP16" s="154"/>
      <c r="OGQ16" s="153" t="s">
        <v>71</v>
      </c>
      <c r="OGR16" s="154"/>
      <c r="OGS16" s="153" t="s">
        <v>71</v>
      </c>
      <c r="OGT16" s="154"/>
      <c r="OGU16" s="153" t="s">
        <v>71</v>
      </c>
      <c r="OGV16" s="154"/>
      <c r="OGW16" s="153" t="s">
        <v>71</v>
      </c>
      <c r="OGX16" s="154"/>
      <c r="OGY16" s="153" t="s">
        <v>71</v>
      </c>
      <c r="OGZ16" s="154"/>
      <c r="OHA16" s="153" t="s">
        <v>71</v>
      </c>
      <c r="OHB16" s="154"/>
      <c r="OHC16" s="153" t="s">
        <v>71</v>
      </c>
      <c r="OHD16" s="154"/>
      <c r="OHE16" s="153" t="s">
        <v>71</v>
      </c>
      <c r="OHF16" s="154"/>
      <c r="OHG16" s="153" t="s">
        <v>71</v>
      </c>
      <c r="OHH16" s="154"/>
      <c r="OHI16" s="153" t="s">
        <v>71</v>
      </c>
      <c r="OHJ16" s="154"/>
      <c r="OHK16" s="153" t="s">
        <v>71</v>
      </c>
      <c r="OHL16" s="154"/>
      <c r="OHM16" s="153" t="s">
        <v>71</v>
      </c>
      <c r="OHN16" s="154"/>
      <c r="OHO16" s="153" t="s">
        <v>71</v>
      </c>
      <c r="OHP16" s="154"/>
      <c r="OHQ16" s="153" t="s">
        <v>71</v>
      </c>
      <c r="OHR16" s="154"/>
      <c r="OHS16" s="153" t="s">
        <v>71</v>
      </c>
      <c r="OHT16" s="154"/>
      <c r="OHU16" s="153" t="s">
        <v>71</v>
      </c>
      <c r="OHV16" s="154"/>
      <c r="OHW16" s="153" t="s">
        <v>71</v>
      </c>
      <c r="OHX16" s="154"/>
      <c r="OHY16" s="153" t="s">
        <v>71</v>
      </c>
      <c r="OHZ16" s="154"/>
      <c r="OIA16" s="153" t="s">
        <v>71</v>
      </c>
      <c r="OIB16" s="154"/>
      <c r="OIC16" s="153" t="s">
        <v>71</v>
      </c>
      <c r="OID16" s="154"/>
      <c r="OIE16" s="153" t="s">
        <v>71</v>
      </c>
      <c r="OIF16" s="154"/>
      <c r="OIG16" s="153" t="s">
        <v>71</v>
      </c>
      <c r="OIH16" s="154"/>
      <c r="OII16" s="153" t="s">
        <v>71</v>
      </c>
      <c r="OIJ16" s="154"/>
      <c r="OIK16" s="153" t="s">
        <v>71</v>
      </c>
      <c r="OIL16" s="154"/>
      <c r="OIM16" s="153" t="s">
        <v>71</v>
      </c>
      <c r="OIN16" s="154"/>
      <c r="OIO16" s="153" t="s">
        <v>71</v>
      </c>
      <c r="OIP16" s="154"/>
      <c r="OIQ16" s="153" t="s">
        <v>71</v>
      </c>
      <c r="OIR16" s="154"/>
      <c r="OIS16" s="153" t="s">
        <v>71</v>
      </c>
      <c r="OIT16" s="154"/>
      <c r="OIU16" s="153" t="s">
        <v>71</v>
      </c>
      <c r="OIV16" s="154"/>
      <c r="OIW16" s="153" t="s">
        <v>71</v>
      </c>
      <c r="OIX16" s="154"/>
      <c r="OIY16" s="153" t="s">
        <v>71</v>
      </c>
      <c r="OIZ16" s="154"/>
      <c r="OJA16" s="153" t="s">
        <v>71</v>
      </c>
      <c r="OJB16" s="154"/>
      <c r="OJC16" s="153" t="s">
        <v>71</v>
      </c>
      <c r="OJD16" s="154"/>
      <c r="OJE16" s="153" t="s">
        <v>71</v>
      </c>
      <c r="OJF16" s="154"/>
      <c r="OJG16" s="153" t="s">
        <v>71</v>
      </c>
      <c r="OJH16" s="154"/>
      <c r="OJI16" s="153" t="s">
        <v>71</v>
      </c>
      <c r="OJJ16" s="154"/>
      <c r="OJK16" s="153" t="s">
        <v>71</v>
      </c>
      <c r="OJL16" s="154"/>
      <c r="OJM16" s="153" t="s">
        <v>71</v>
      </c>
      <c r="OJN16" s="154"/>
      <c r="OJO16" s="153" t="s">
        <v>71</v>
      </c>
      <c r="OJP16" s="154"/>
      <c r="OJQ16" s="153" t="s">
        <v>71</v>
      </c>
      <c r="OJR16" s="154"/>
      <c r="OJS16" s="153" t="s">
        <v>71</v>
      </c>
      <c r="OJT16" s="154"/>
      <c r="OJU16" s="153" t="s">
        <v>71</v>
      </c>
      <c r="OJV16" s="154"/>
      <c r="OJW16" s="153" t="s">
        <v>71</v>
      </c>
      <c r="OJX16" s="154"/>
      <c r="OJY16" s="153" t="s">
        <v>71</v>
      </c>
      <c r="OJZ16" s="154"/>
      <c r="OKA16" s="153" t="s">
        <v>71</v>
      </c>
      <c r="OKB16" s="154"/>
      <c r="OKC16" s="153" t="s">
        <v>71</v>
      </c>
      <c r="OKD16" s="154"/>
      <c r="OKE16" s="153" t="s">
        <v>71</v>
      </c>
      <c r="OKF16" s="154"/>
      <c r="OKG16" s="153" t="s">
        <v>71</v>
      </c>
      <c r="OKH16" s="154"/>
      <c r="OKI16" s="153" t="s">
        <v>71</v>
      </c>
      <c r="OKJ16" s="154"/>
      <c r="OKK16" s="153" t="s">
        <v>71</v>
      </c>
      <c r="OKL16" s="154"/>
      <c r="OKM16" s="153" t="s">
        <v>71</v>
      </c>
      <c r="OKN16" s="154"/>
      <c r="OKO16" s="153" t="s">
        <v>71</v>
      </c>
      <c r="OKP16" s="154"/>
      <c r="OKQ16" s="153" t="s">
        <v>71</v>
      </c>
      <c r="OKR16" s="154"/>
      <c r="OKS16" s="153" t="s">
        <v>71</v>
      </c>
      <c r="OKT16" s="154"/>
      <c r="OKU16" s="153" t="s">
        <v>71</v>
      </c>
      <c r="OKV16" s="154"/>
      <c r="OKW16" s="153" t="s">
        <v>71</v>
      </c>
      <c r="OKX16" s="154"/>
      <c r="OKY16" s="153" t="s">
        <v>71</v>
      </c>
      <c r="OKZ16" s="154"/>
      <c r="OLA16" s="153" t="s">
        <v>71</v>
      </c>
      <c r="OLB16" s="154"/>
      <c r="OLC16" s="153" t="s">
        <v>71</v>
      </c>
      <c r="OLD16" s="154"/>
      <c r="OLE16" s="153" t="s">
        <v>71</v>
      </c>
      <c r="OLF16" s="154"/>
      <c r="OLG16" s="153" t="s">
        <v>71</v>
      </c>
      <c r="OLH16" s="154"/>
      <c r="OLI16" s="153" t="s">
        <v>71</v>
      </c>
      <c r="OLJ16" s="154"/>
      <c r="OLK16" s="153" t="s">
        <v>71</v>
      </c>
      <c r="OLL16" s="154"/>
      <c r="OLM16" s="153" t="s">
        <v>71</v>
      </c>
      <c r="OLN16" s="154"/>
      <c r="OLO16" s="153" t="s">
        <v>71</v>
      </c>
      <c r="OLP16" s="154"/>
      <c r="OLQ16" s="153" t="s">
        <v>71</v>
      </c>
      <c r="OLR16" s="154"/>
      <c r="OLS16" s="153" t="s">
        <v>71</v>
      </c>
      <c r="OLT16" s="154"/>
      <c r="OLU16" s="153" t="s">
        <v>71</v>
      </c>
      <c r="OLV16" s="154"/>
      <c r="OLW16" s="153" t="s">
        <v>71</v>
      </c>
      <c r="OLX16" s="154"/>
      <c r="OLY16" s="153" t="s">
        <v>71</v>
      </c>
      <c r="OLZ16" s="154"/>
      <c r="OMA16" s="153" t="s">
        <v>71</v>
      </c>
      <c r="OMB16" s="154"/>
      <c r="OMC16" s="153" t="s">
        <v>71</v>
      </c>
      <c r="OMD16" s="154"/>
      <c r="OME16" s="153" t="s">
        <v>71</v>
      </c>
      <c r="OMF16" s="154"/>
      <c r="OMG16" s="153" t="s">
        <v>71</v>
      </c>
      <c r="OMH16" s="154"/>
      <c r="OMI16" s="153" t="s">
        <v>71</v>
      </c>
      <c r="OMJ16" s="154"/>
      <c r="OMK16" s="153" t="s">
        <v>71</v>
      </c>
      <c r="OML16" s="154"/>
      <c r="OMM16" s="153" t="s">
        <v>71</v>
      </c>
      <c r="OMN16" s="154"/>
      <c r="OMO16" s="153" t="s">
        <v>71</v>
      </c>
      <c r="OMP16" s="154"/>
      <c r="OMQ16" s="153" t="s">
        <v>71</v>
      </c>
      <c r="OMR16" s="154"/>
      <c r="OMS16" s="153" t="s">
        <v>71</v>
      </c>
      <c r="OMT16" s="154"/>
      <c r="OMU16" s="153" t="s">
        <v>71</v>
      </c>
      <c r="OMV16" s="154"/>
      <c r="OMW16" s="153" t="s">
        <v>71</v>
      </c>
      <c r="OMX16" s="154"/>
      <c r="OMY16" s="153" t="s">
        <v>71</v>
      </c>
      <c r="OMZ16" s="154"/>
      <c r="ONA16" s="153" t="s">
        <v>71</v>
      </c>
      <c r="ONB16" s="154"/>
      <c r="ONC16" s="153" t="s">
        <v>71</v>
      </c>
      <c r="OND16" s="154"/>
      <c r="ONE16" s="153" t="s">
        <v>71</v>
      </c>
      <c r="ONF16" s="154"/>
      <c r="ONG16" s="153" t="s">
        <v>71</v>
      </c>
      <c r="ONH16" s="154"/>
      <c r="ONI16" s="153" t="s">
        <v>71</v>
      </c>
      <c r="ONJ16" s="154"/>
      <c r="ONK16" s="153" t="s">
        <v>71</v>
      </c>
      <c r="ONL16" s="154"/>
      <c r="ONM16" s="153" t="s">
        <v>71</v>
      </c>
      <c r="ONN16" s="154"/>
      <c r="ONO16" s="153" t="s">
        <v>71</v>
      </c>
      <c r="ONP16" s="154"/>
      <c r="ONQ16" s="153" t="s">
        <v>71</v>
      </c>
      <c r="ONR16" s="154"/>
      <c r="ONS16" s="153" t="s">
        <v>71</v>
      </c>
      <c r="ONT16" s="154"/>
      <c r="ONU16" s="153" t="s">
        <v>71</v>
      </c>
      <c r="ONV16" s="154"/>
      <c r="ONW16" s="153" t="s">
        <v>71</v>
      </c>
      <c r="ONX16" s="154"/>
      <c r="ONY16" s="153" t="s">
        <v>71</v>
      </c>
      <c r="ONZ16" s="154"/>
      <c r="OOA16" s="153" t="s">
        <v>71</v>
      </c>
      <c r="OOB16" s="154"/>
      <c r="OOC16" s="153" t="s">
        <v>71</v>
      </c>
      <c r="OOD16" s="154"/>
      <c r="OOE16" s="153" t="s">
        <v>71</v>
      </c>
      <c r="OOF16" s="154"/>
      <c r="OOG16" s="153" t="s">
        <v>71</v>
      </c>
      <c r="OOH16" s="154"/>
      <c r="OOI16" s="153" t="s">
        <v>71</v>
      </c>
      <c r="OOJ16" s="154"/>
      <c r="OOK16" s="153" t="s">
        <v>71</v>
      </c>
      <c r="OOL16" s="154"/>
      <c r="OOM16" s="153" t="s">
        <v>71</v>
      </c>
      <c r="OON16" s="154"/>
      <c r="OOO16" s="153" t="s">
        <v>71</v>
      </c>
      <c r="OOP16" s="154"/>
      <c r="OOQ16" s="153" t="s">
        <v>71</v>
      </c>
      <c r="OOR16" s="154"/>
      <c r="OOS16" s="153" t="s">
        <v>71</v>
      </c>
      <c r="OOT16" s="154"/>
      <c r="OOU16" s="153" t="s">
        <v>71</v>
      </c>
      <c r="OOV16" s="154"/>
      <c r="OOW16" s="153" t="s">
        <v>71</v>
      </c>
      <c r="OOX16" s="154"/>
      <c r="OOY16" s="153" t="s">
        <v>71</v>
      </c>
      <c r="OOZ16" s="154"/>
      <c r="OPA16" s="153" t="s">
        <v>71</v>
      </c>
      <c r="OPB16" s="154"/>
      <c r="OPC16" s="153" t="s">
        <v>71</v>
      </c>
      <c r="OPD16" s="154"/>
      <c r="OPE16" s="153" t="s">
        <v>71</v>
      </c>
      <c r="OPF16" s="154"/>
      <c r="OPG16" s="153" t="s">
        <v>71</v>
      </c>
      <c r="OPH16" s="154"/>
      <c r="OPI16" s="153" t="s">
        <v>71</v>
      </c>
      <c r="OPJ16" s="154"/>
      <c r="OPK16" s="153" t="s">
        <v>71</v>
      </c>
      <c r="OPL16" s="154"/>
      <c r="OPM16" s="153" t="s">
        <v>71</v>
      </c>
      <c r="OPN16" s="154"/>
      <c r="OPO16" s="153" t="s">
        <v>71</v>
      </c>
      <c r="OPP16" s="154"/>
      <c r="OPQ16" s="153" t="s">
        <v>71</v>
      </c>
      <c r="OPR16" s="154"/>
      <c r="OPS16" s="153" t="s">
        <v>71</v>
      </c>
      <c r="OPT16" s="154"/>
      <c r="OPU16" s="153" t="s">
        <v>71</v>
      </c>
      <c r="OPV16" s="154"/>
      <c r="OPW16" s="153" t="s">
        <v>71</v>
      </c>
      <c r="OPX16" s="154"/>
      <c r="OPY16" s="153" t="s">
        <v>71</v>
      </c>
      <c r="OPZ16" s="154"/>
      <c r="OQA16" s="153" t="s">
        <v>71</v>
      </c>
      <c r="OQB16" s="154"/>
      <c r="OQC16" s="153" t="s">
        <v>71</v>
      </c>
      <c r="OQD16" s="154"/>
      <c r="OQE16" s="153" t="s">
        <v>71</v>
      </c>
      <c r="OQF16" s="154"/>
      <c r="OQG16" s="153" t="s">
        <v>71</v>
      </c>
      <c r="OQH16" s="154"/>
      <c r="OQI16" s="153" t="s">
        <v>71</v>
      </c>
      <c r="OQJ16" s="154"/>
      <c r="OQK16" s="153" t="s">
        <v>71</v>
      </c>
      <c r="OQL16" s="154"/>
      <c r="OQM16" s="153" t="s">
        <v>71</v>
      </c>
      <c r="OQN16" s="154"/>
      <c r="OQO16" s="153" t="s">
        <v>71</v>
      </c>
      <c r="OQP16" s="154"/>
      <c r="OQQ16" s="153" t="s">
        <v>71</v>
      </c>
      <c r="OQR16" s="154"/>
      <c r="OQS16" s="153" t="s">
        <v>71</v>
      </c>
      <c r="OQT16" s="154"/>
      <c r="OQU16" s="153" t="s">
        <v>71</v>
      </c>
      <c r="OQV16" s="154"/>
      <c r="OQW16" s="153" t="s">
        <v>71</v>
      </c>
      <c r="OQX16" s="154"/>
      <c r="OQY16" s="153" t="s">
        <v>71</v>
      </c>
      <c r="OQZ16" s="154"/>
      <c r="ORA16" s="153" t="s">
        <v>71</v>
      </c>
      <c r="ORB16" s="154"/>
      <c r="ORC16" s="153" t="s">
        <v>71</v>
      </c>
      <c r="ORD16" s="154"/>
      <c r="ORE16" s="153" t="s">
        <v>71</v>
      </c>
      <c r="ORF16" s="154"/>
      <c r="ORG16" s="153" t="s">
        <v>71</v>
      </c>
      <c r="ORH16" s="154"/>
      <c r="ORI16" s="153" t="s">
        <v>71</v>
      </c>
      <c r="ORJ16" s="154"/>
      <c r="ORK16" s="153" t="s">
        <v>71</v>
      </c>
      <c r="ORL16" s="154"/>
      <c r="ORM16" s="153" t="s">
        <v>71</v>
      </c>
      <c r="ORN16" s="154"/>
      <c r="ORO16" s="153" t="s">
        <v>71</v>
      </c>
      <c r="ORP16" s="154"/>
      <c r="ORQ16" s="153" t="s">
        <v>71</v>
      </c>
      <c r="ORR16" s="154"/>
      <c r="ORS16" s="153" t="s">
        <v>71</v>
      </c>
      <c r="ORT16" s="154"/>
      <c r="ORU16" s="153" t="s">
        <v>71</v>
      </c>
      <c r="ORV16" s="154"/>
      <c r="ORW16" s="153" t="s">
        <v>71</v>
      </c>
      <c r="ORX16" s="154"/>
      <c r="ORY16" s="153" t="s">
        <v>71</v>
      </c>
      <c r="ORZ16" s="154"/>
      <c r="OSA16" s="153" t="s">
        <v>71</v>
      </c>
      <c r="OSB16" s="154"/>
      <c r="OSC16" s="153" t="s">
        <v>71</v>
      </c>
      <c r="OSD16" s="154"/>
      <c r="OSE16" s="153" t="s">
        <v>71</v>
      </c>
      <c r="OSF16" s="154"/>
      <c r="OSG16" s="153" t="s">
        <v>71</v>
      </c>
      <c r="OSH16" s="154"/>
      <c r="OSI16" s="153" t="s">
        <v>71</v>
      </c>
      <c r="OSJ16" s="154"/>
      <c r="OSK16" s="153" t="s">
        <v>71</v>
      </c>
      <c r="OSL16" s="154"/>
      <c r="OSM16" s="153" t="s">
        <v>71</v>
      </c>
      <c r="OSN16" s="154"/>
      <c r="OSO16" s="153" t="s">
        <v>71</v>
      </c>
      <c r="OSP16" s="154"/>
      <c r="OSQ16" s="153" t="s">
        <v>71</v>
      </c>
      <c r="OSR16" s="154"/>
      <c r="OSS16" s="153" t="s">
        <v>71</v>
      </c>
      <c r="OST16" s="154"/>
      <c r="OSU16" s="153" t="s">
        <v>71</v>
      </c>
      <c r="OSV16" s="154"/>
      <c r="OSW16" s="153" t="s">
        <v>71</v>
      </c>
      <c r="OSX16" s="154"/>
      <c r="OSY16" s="153" t="s">
        <v>71</v>
      </c>
      <c r="OSZ16" s="154"/>
      <c r="OTA16" s="153" t="s">
        <v>71</v>
      </c>
      <c r="OTB16" s="154"/>
      <c r="OTC16" s="153" t="s">
        <v>71</v>
      </c>
      <c r="OTD16" s="154"/>
      <c r="OTE16" s="153" t="s">
        <v>71</v>
      </c>
      <c r="OTF16" s="154"/>
      <c r="OTG16" s="153" t="s">
        <v>71</v>
      </c>
      <c r="OTH16" s="154"/>
      <c r="OTI16" s="153" t="s">
        <v>71</v>
      </c>
      <c r="OTJ16" s="154"/>
      <c r="OTK16" s="153" t="s">
        <v>71</v>
      </c>
      <c r="OTL16" s="154"/>
      <c r="OTM16" s="153" t="s">
        <v>71</v>
      </c>
      <c r="OTN16" s="154"/>
      <c r="OTO16" s="153" t="s">
        <v>71</v>
      </c>
      <c r="OTP16" s="154"/>
      <c r="OTQ16" s="153" t="s">
        <v>71</v>
      </c>
      <c r="OTR16" s="154"/>
      <c r="OTS16" s="153" t="s">
        <v>71</v>
      </c>
      <c r="OTT16" s="154"/>
      <c r="OTU16" s="153" t="s">
        <v>71</v>
      </c>
      <c r="OTV16" s="154"/>
      <c r="OTW16" s="153" t="s">
        <v>71</v>
      </c>
      <c r="OTX16" s="154"/>
      <c r="OTY16" s="153" t="s">
        <v>71</v>
      </c>
      <c r="OTZ16" s="154"/>
      <c r="OUA16" s="153" t="s">
        <v>71</v>
      </c>
      <c r="OUB16" s="154"/>
      <c r="OUC16" s="153" t="s">
        <v>71</v>
      </c>
      <c r="OUD16" s="154"/>
      <c r="OUE16" s="153" t="s">
        <v>71</v>
      </c>
      <c r="OUF16" s="154"/>
      <c r="OUG16" s="153" t="s">
        <v>71</v>
      </c>
      <c r="OUH16" s="154"/>
      <c r="OUI16" s="153" t="s">
        <v>71</v>
      </c>
      <c r="OUJ16" s="154"/>
      <c r="OUK16" s="153" t="s">
        <v>71</v>
      </c>
      <c r="OUL16" s="154"/>
      <c r="OUM16" s="153" t="s">
        <v>71</v>
      </c>
      <c r="OUN16" s="154"/>
      <c r="OUO16" s="153" t="s">
        <v>71</v>
      </c>
      <c r="OUP16" s="154"/>
      <c r="OUQ16" s="153" t="s">
        <v>71</v>
      </c>
      <c r="OUR16" s="154"/>
      <c r="OUS16" s="153" t="s">
        <v>71</v>
      </c>
      <c r="OUT16" s="154"/>
      <c r="OUU16" s="153" t="s">
        <v>71</v>
      </c>
      <c r="OUV16" s="154"/>
      <c r="OUW16" s="153" t="s">
        <v>71</v>
      </c>
      <c r="OUX16" s="154"/>
      <c r="OUY16" s="153" t="s">
        <v>71</v>
      </c>
      <c r="OUZ16" s="154"/>
      <c r="OVA16" s="153" t="s">
        <v>71</v>
      </c>
      <c r="OVB16" s="154"/>
      <c r="OVC16" s="153" t="s">
        <v>71</v>
      </c>
      <c r="OVD16" s="154"/>
      <c r="OVE16" s="153" t="s">
        <v>71</v>
      </c>
      <c r="OVF16" s="154"/>
      <c r="OVG16" s="153" t="s">
        <v>71</v>
      </c>
      <c r="OVH16" s="154"/>
      <c r="OVI16" s="153" t="s">
        <v>71</v>
      </c>
      <c r="OVJ16" s="154"/>
      <c r="OVK16" s="153" t="s">
        <v>71</v>
      </c>
      <c r="OVL16" s="154"/>
      <c r="OVM16" s="153" t="s">
        <v>71</v>
      </c>
      <c r="OVN16" s="154"/>
      <c r="OVO16" s="153" t="s">
        <v>71</v>
      </c>
      <c r="OVP16" s="154"/>
      <c r="OVQ16" s="153" t="s">
        <v>71</v>
      </c>
      <c r="OVR16" s="154"/>
      <c r="OVS16" s="153" t="s">
        <v>71</v>
      </c>
      <c r="OVT16" s="154"/>
      <c r="OVU16" s="153" t="s">
        <v>71</v>
      </c>
      <c r="OVV16" s="154"/>
      <c r="OVW16" s="153" t="s">
        <v>71</v>
      </c>
      <c r="OVX16" s="154"/>
      <c r="OVY16" s="153" t="s">
        <v>71</v>
      </c>
      <c r="OVZ16" s="154"/>
      <c r="OWA16" s="153" t="s">
        <v>71</v>
      </c>
      <c r="OWB16" s="154"/>
      <c r="OWC16" s="153" t="s">
        <v>71</v>
      </c>
      <c r="OWD16" s="154"/>
      <c r="OWE16" s="153" t="s">
        <v>71</v>
      </c>
      <c r="OWF16" s="154"/>
      <c r="OWG16" s="153" t="s">
        <v>71</v>
      </c>
      <c r="OWH16" s="154"/>
      <c r="OWI16" s="153" t="s">
        <v>71</v>
      </c>
      <c r="OWJ16" s="154"/>
      <c r="OWK16" s="153" t="s">
        <v>71</v>
      </c>
      <c r="OWL16" s="154"/>
      <c r="OWM16" s="153" t="s">
        <v>71</v>
      </c>
      <c r="OWN16" s="154"/>
      <c r="OWO16" s="153" t="s">
        <v>71</v>
      </c>
      <c r="OWP16" s="154"/>
      <c r="OWQ16" s="153" t="s">
        <v>71</v>
      </c>
      <c r="OWR16" s="154"/>
      <c r="OWS16" s="153" t="s">
        <v>71</v>
      </c>
      <c r="OWT16" s="154"/>
      <c r="OWU16" s="153" t="s">
        <v>71</v>
      </c>
      <c r="OWV16" s="154"/>
      <c r="OWW16" s="153" t="s">
        <v>71</v>
      </c>
      <c r="OWX16" s="154"/>
      <c r="OWY16" s="153" t="s">
        <v>71</v>
      </c>
      <c r="OWZ16" s="154"/>
      <c r="OXA16" s="153" t="s">
        <v>71</v>
      </c>
      <c r="OXB16" s="154"/>
      <c r="OXC16" s="153" t="s">
        <v>71</v>
      </c>
      <c r="OXD16" s="154"/>
      <c r="OXE16" s="153" t="s">
        <v>71</v>
      </c>
      <c r="OXF16" s="154"/>
      <c r="OXG16" s="153" t="s">
        <v>71</v>
      </c>
      <c r="OXH16" s="154"/>
      <c r="OXI16" s="153" t="s">
        <v>71</v>
      </c>
      <c r="OXJ16" s="154"/>
      <c r="OXK16" s="153" t="s">
        <v>71</v>
      </c>
      <c r="OXL16" s="154"/>
      <c r="OXM16" s="153" t="s">
        <v>71</v>
      </c>
      <c r="OXN16" s="154"/>
      <c r="OXO16" s="153" t="s">
        <v>71</v>
      </c>
      <c r="OXP16" s="154"/>
      <c r="OXQ16" s="153" t="s">
        <v>71</v>
      </c>
      <c r="OXR16" s="154"/>
      <c r="OXS16" s="153" t="s">
        <v>71</v>
      </c>
      <c r="OXT16" s="154"/>
      <c r="OXU16" s="153" t="s">
        <v>71</v>
      </c>
      <c r="OXV16" s="154"/>
      <c r="OXW16" s="153" t="s">
        <v>71</v>
      </c>
      <c r="OXX16" s="154"/>
      <c r="OXY16" s="153" t="s">
        <v>71</v>
      </c>
      <c r="OXZ16" s="154"/>
      <c r="OYA16" s="153" t="s">
        <v>71</v>
      </c>
      <c r="OYB16" s="154"/>
      <c r="OYC16" s="153" t="s">
        <v>71</v>
      </c>
      <c r="OYD16" s="154"/>
      <c r="OYE16" s="153" t="s">
        <v>71</v>
      </c>
      <c r="OYF16" s="154"/>
      <c r="OYG16" s="153" t="s">
        <v>71</v>
      </c>
      <c r="OYH16" s="154"/>
      <c r="OYI16" s="153" t="s">
        <v>71</v>
      </c>
      <c r="OYJ16" s="154"/>
      <c r="OYK16" s="153" t="s">
        <v>71</v>
      </c>
      <c r="OYL16" s="154"/>
      <c r="OYM16" s="153" t="s">
        <v>71</v>
      </c>
      <c r="OYN16" s="154"/>
      <c r="OYO16" s="153" t="s">
        <v>71</v>
      </c>
      <c r="OYP16" s="154"/>
      <c r="OYQ16" s="153" t="s">
        <v>71</v>
      </c>
      <c r="OYR16" s="154"/>
      <c r="OYS16" s="153" t="s">
        <v>71</v>
      </c>
      <c r="OYT16" s="154"/>
      <c r="OYU16" s="153" t="s">
        <v>71</v>
      </c>
      <c r="OYV16" s="154"/>
      <c r="OYW16" s="153" t="s">
        <v>71</v>
      </c>
      <c r="OYX16" s="154"/>
      <c r="OYY16" s="153" t="s">
        <v>71</v>
      </c>
      <c r="OYZ16" s="154"/>
      <c r="OZA16" s="153" t="s">
        <v>71</v>
      </c>
      <c r="OZB16" s="154"/>
      <c r="OZC16" s="153" t="s">
        <v>71</v>
      </c>
      <c r="OZD16" s="154"/>
      <c r="OZE16" s="153" t="s">
        <v>71</v>
      </c>
      <c r="OZF16" s="154"/>
      <c r="OZG16" s="153" t="s">
        <v>71</v>
      </c>
      <c r="OZH16" s="154"/>
      <c r="OZI16" s="153" t="s">
        <v>71</v>
      </c>
      <c r="OZJ16" s="154"/>
      <c r="OZK16" s="153" t="s">
        <v>71</v>
      </c>
      <c r="OZL16" s="154"/>
      <c r="OZM16" s="153" t="s">
        <v>71</v>
      </c>
      <c r="OZN16" s="154"/>
      <c r="OZO16" s="153" t="s">
        <v>71</v>
      </c>
      <c r="OZP16" s="154"/>
      <c r="OZQ16" s="153" t="s">
        <v>71</v>
      </c>
      <c r="OZR16" s="154"/>
      <c r="OZS16" s="153" t="s">
        <v>71</v>
      </c>
      <c r="OZT16" s="154"/>
      <c r="OZU16" s="153" t="s">
        <v>71</v>
      </c>
      <c r="OZV16" s="154"/>
      <c r="OZW16" s="153" t="s">
        <v>71</v>
      </c>
      <c r="OZX16" s="154"/>
      <c r="OZY16" s="153" t="s">
        <v>71</v>
      </c>
      <c r="OZZ16" s="154"/>
      <c r="PAA16" s="153" t="s">
        <v>71</v>
      </c>
      <c r="PAB16" s="154"/>
      <c r="PAC16" s="153" t="s">
        <v>71</v>
      </c>
      <c r="PAD16" s="154"/>
      <c r="PAE16" s="153" t="s">
        <v>71</v>
      </c>
      <c r="PAF16" s="154"/>
      <c r="PAG16" s="153" t="s">
        <v>71</v>
      </c>
      <c r="PAH16" s="154"/>
      <c r="PAI16" s="153" t="s">
        <v>71</v>
      </c>
      <c r="PAJ16" s="154"/>
      <c r="PAK16" s="153" t="s">
        <v>71</v>
      </c>
      <c r="PAL16" s="154"/>
      <c r="PAM16" s="153" t="s">
        <v>71</v>
      </c>
      <c r="PAN16" s="154"/>
      <c r="PAO16" s="153" t="s">
        <v>71</v>
      </c>
      <c r="PAP16" s="154"/>
      <c r="PAQ16" s="153" t="s">
        <v>71</v>
      </c>
      <c r="PAR16" s="154"/>
      <c r="PAS16" s="153" t="s">
        <v>71</v>
      </c>
      <c r="PAT16" s="154"/>
      <c r="PAU16" s="153" t="s">
        <v>71</v>
      </c>
      <c r="PAV16" s="154"/>
      <c r="PAW16" s="153" t="s">
        <v>71</v>
      </c>
      <c r="PAX16" s="154"/>
      <c r="PAY16" s="153" t="s">
        <v>71</v>
      </c>
      <c r="PAZ16" s="154"/>
      <c r="PBA16" s="153" t="s">
        <v>71</v>
      </c>
      <c r="PBB16" s="154"/>
      <c r="PBC16" s="153" t="s">
        <v>71</v>
      </c>
      <c r="PBD16" s="154"/>
      <c r="PBE16" s="153" t="s">
        <v>71</v>
      </c>
      <c r="PBF16" s="154"/>
      <c r="PBG16" s="153" t="s">
        <v>71</v>
      </c>
      <c r="PBH16" s="154"/>
      <c r="PBI16" s="153" t="s">
        <v>71</v>
      </c>
      <c r="PBJ16" s="154"/>
      <c r="PBK16" s="153" t="s">
        <v>71</v>
      </c>
      <c r="PBL16" s="154"/>
      <c r="PBM16" s="153" t="s">
        <v>71</v>
      </c>
      <c r="PBN16" s="154"/>
      <c r="PBO16" s="153" t="s">
        <v>71</v>
      </c>
      <c r="PBP16" s="154"/>
      <c r="PBQ16" s="153" t="s">
        <v>71</v>
      </c>
      <c r="PBR16" s="154"/>
      <c r="PBS16" s="153" t="s">
        <v>71</v>
      </c>
      <c r="PBT16" s="154"/>
      <c r="PBU16" s="153" t="s">
        <v>71</v>
      </c>
      <c r="PBV16" s="154"/>
      <c r="PBW16" s="153" t="s">
        <v>71</v>
      </c>
      <c r="PBX16" s="154"/>
      <c r="PBY16" s="153" t="s">
        <v>71</v>
      </c>
      <c r="PBZ16" s="154"/>
      <c r="PCA16" s="153" t="s">
        <v>71</v>
      </c>
      <c r="PCB16" s="154"/>
      <c r="PCC16" s="153" t="s">
        <v>71</v>
      </c>
      <c r="PCD16" s="154"/>
      <c r="PCE16" s="153" t="s">
        <v>71</v>
      </c>
      <c r="PCF16" s="154"/>
      <c r="PCG16" s="153" t="s">
        <v>71</v>
      </c>
      <c r="PCH16" s="154"/>
      <c r="PCI16" s="153" t="s">
        <v>71</v>
      </c>
      <c r="PCJ16" s="154"/>
      <c r="PCK16" s="153" t="s">
        <v>71</v>
      </c>
      <c r="PCL16" s="154"/>
      <c r="PCM16" s="153" t="s">
        <v>71</v>
      </c>
      <c r="PCN16" s="154"/>
      <c r="PCO16" s="153" t="s">
        <v>71</v>
      </c>
      <c r="PCP16" s="154"/>
      <c r="PCQ16" s="153" t="s">
        <v>71</v>
      </c>
      <c r="PCR16" s="154"/>
      <c r="PCS16" s="153" t="s">
        <v>71</v>
      </c>
      <c r="PCT16" s="154"/>
      <c r="PCU16" s="153" t="s">
        <v>71</v>
      </c>
      <c r="PCV16" s="154"/>
      <c r="PCW16" s="153" t="s">
        <v>71</v>
      </c>
      <c r="PCX16" s="154"/>
      <c r="PCY16" s="153" t="s">
        <v>71</v>
      </c>
      <c r="PCZ16" s="154"/>
      <c r="PDA16" s="153" t="s">
        <v>71</v>
      </c>
      <c r="PDB16" s="154"/>
      <c r="PDC16" s="153" t="s">
        <v>71</v>
      </c>
      <c r="PDD16" s="154"/>
      <c r="PDE16" s="153" t="s">
        <v>71</v>
      </c>
      <c r="PDF16" s="154"/>
      <c r="PDG16" s="153" t="s">
        <v>71</v>
      </c>
      <c r="PDH16" s="154"/>
      <c r="PDI16" s="153" t="s">
        <v>71</v>
      </c>
      <c r="PDJ16" s="154"/>
      <c r="PDK16" s="153" t="s">
        <v>71</v>
      </c>
      <c r="PDL16" s="154"/>
      <c r="PDM16" s="153" t="s">
        <v>71</v>
      </c>
      <c r="PDN16" s="154"/>
      <c r="PDO16" s="153" t="s">
        <v>71</v>
      </c>
      <c r="PDP16" s="154"/>
      <c r="PDQ16" s="153" t="s">
        <v>71</v>
      </c>
      <c r="PDR16" s="154"/>
      <c r="PDS16" s="153" t="s">
        <v>71</v>
      </c>
      <c r="PDT16" s="154"/>
      <c r="PDU16" s="153" t="s">
        <v>71</v>
      </c>
      <c r="PDV16" s="154"/>
      <c r="PDW16" s="153" t="s">
        <v>71</v>
      </c>
      <c r="PDX16" s="154"/>
      <c r="PDY16" s="153" t="s">
        <v>71</v>
      </c>
      <c r="PDZ16" s="154"/>
      <c r="PEA16" s="153" t="s">
        <v>71</v>
      </c>
      <c r="PEB16" s="154"/>
      <c r="PEC16" s="153" t="s">
        <v>71</v>
      </c>
      <c r="PED16" s="154"/>
      <c r="PEE16" s="153" t="s">
        <v>71</v>
      </c>
      <c r="PEF16" s="154"/>
      <c r="PEG16" s="153" t="s">
        <v>71</v>
      </c>
      <c r="PEH16" s="154"/>
      <c r="PEI16" s="153" t="s">
        <v>71</v>
      </c>
      <c r="PEJ16" s="154"/>
      <c r="PEK16" s="153" t="s">
        <v>71</v>
      </c>
      <c r="PEL16" s="154"/>
      <c r="PEM16" s="153" t="s">
        <v>71</v>
      </c>
      <c r="PEN16" s="154"/>
      <c r="PEO16" s="153" t="s">
        <v>71</v>
      </c>
      <c r="PEP16" s="154"/>
      <c r="PEQ16" s="153" t="s">
        <v>71</v>
      </c>
      <c r="PER16" s="154"/>
      <c r="PES16" s="153" t="s">
        <v>71</v>
      </c>
      <c r="PET16" s="154"/>
      <c r="PEU16" s="153" t="s">
        <v>71</v>
      </c>
      <c r="PEV16" s="154"/>
      <c r="PEW16" s="153" t="s">
        <v>71</v>
      </c>
      <c r="PEX16" s="154"/>
      <c r="PEY16" s="153" t="s">
        <v>71</v>
      </c>
      <c r="PEZ16" s="154"/>
      <c r="PFA16" s="153" t="s">
        <v>71</v>
      </c>
      <c r="PFB16" s="154"/>
      <c r="PFC16" s="153" t="s">
        <v>71</v>
      </c>
      <c r="PFD16" s="154"/>
      <c r="PFE16" s="153" t="s">
        <v>71</v>
      </c>
      <c r="PFF16" s="154"/>
      <c r="PFG16" s="153" t="s">
        <v>71</v>
      </c>
      <c r="PFH16" s="154"/>
      <c r="PFI16" s="153" t="s">
        <v>71</v>
      </c>
      <c r="PFJ16" s="154"/>
      <c r="PFK16" s="153" t="s">
        <v>71</v>
      </c>
      <c r="PFL16" s="154"/>
      <c r="PFM16" s="153" t="s">
        <v>71</v>
      </c>
      <c r="PFN16" s="154"/>
      <c r="PFO16" s="153" t="s">
        <v>71</v>
      </c>
      <c r="PFP16" s="154"/>
      <c r="PFQ16" s="153" t="s">
        <v>71</v>
      </c>
      <c r="PFR16" s="154"/>
      <c r="PFS16" s="153" t="s">
        <v>71</v>
      </c>
      <c r="PFT16" s="154"/>
      <c r="PFU16" s="153" t="s">
        <v>71</v>
      </c>
      <c r="PFV16" s="154"/>
      <c r="PFW16" s="153" t="s">
        <v>71</v>
      </c>
      <c r="PFX16" s="154"/>
      <c r="PFY16" s="153" t="s">
        <v>71</v>
      </c>
      <c r="PFZ16" s="154"/>
      <c r="PGA16" s="153" t="s">
        <v>71</v>
      </c>
      <c r="PGB16" s="154"/>
      <c r="PGC16" s="153" t="s">
        <v>71</v>
      </c>
      <c r="PGD16" s="154"/>
      <c r="PGE16" s="153" t="s">
        <v>71</v>
      </c>
      <c r="PGF16" s="154"/>
      <c r="PGG16" s="153" t="s">
        <v>71</v>
      </c>
      <c r="PGH16" s="154"/>
      <c r="PGI16" s="153" t="s">
        <v>71</v>
      </c>
      <c r="PGJ16" s="154"/>
      <c r="PGK16" s="153" t="s">
        <v>71</v>
      </c>
      <c r="PGL16" s="154"/>
      <c r="PGM16" s="153" t="s">
        <v>71</v>
      </c>
      <c r="PGN16" s="154"/>
      <c r="PGO16" s="153" t="s">
        <v>71</v>
      </c>
      <c r="PGP16" s="154"/>
      <c r="PGQ16" s="153" t="s">
        <v>71</v>
      </c>
      <c r="PGR16" s="154"/>
      <c r="PGS16" s="153" t="s">
        <v>71</v>
      </c>
      <c r="PGT16" s="154"/>
      <c r="PGU16" s="153" t="s">
        <v>71</v>
      </c>
      <c r="PGV16" s="154"/>
      <c r="PGW16" s="153" t="s">
        <v>71</v>
      </c>
      <c r="PGX16" s="154"/>
      <c r="PGY16" s="153" t="s">
        <v>71</v>
      </c>
      <c r="PGZ16" s="154"/>
      <c r="PHA16" s="153" t="s">
        <v>71</v>
      </c>
      <c r="PHB16" s="154"/>
      <c r="PHC16" s="153" t="s">
        <v>71</v>
      </c>
      <c r="PHD16" s="154"/>
      <c r="PHE16" s="153" t="s">
        <v>71</v>
      </c>
      <c r="PHF16" s="154"/>
      <c r="PHG16" s="153" t="s">
        <v>71</v>
      </c>
      <c r="PHH16" s="154"/>
      <c r="PHI16" s="153" t="s">
        <v>71</v>
      </c>
      <c r="PHJ16" s="154"/>
      <c r="PHK16" s="153" t="s">
        <v>71</v>
      </c>
      <c r="PHL16" s="154"/>
      <c r="PHM16" s="153" t="s">
        <v>71</v>
      </c>
      <c r="PHN16" s="154"/>
      <c r="PHO16" s="153" t="s">
        <v>71</v>
      </c>
      <c r="PHP16" s="154"/>
      <c r="PHQ16" s="153" t="s">
        <v>71</v>
      </c>
      <c r="PHR16" s="154"/>
      <c r="PHS16" s="153" t="s">
        <v>71</v>
      </c>
      <c r="PHT16" s="154"/>
      <c r="PHU16" s="153" t="s">
        <v>71</v>
      </c>
      <c r="PHV16" s="154"/>
      <c r="PHW16" s="153" t="s">
        <v>71</v>
      </c>
      <c r="PHX16" s="154"/>
      <c r="PHY16" s="153" t="s">
        <v>71</v>
      </c>
      <c r="PHZ16" s="154"/>
      <c r="PIA16" s="153" t="s">
        <v>71</v>
      </c>
      <c r="PIB16" s="154"/>
      <c r="PIC16" s="153" t="s">
        <v>71</v>
      </c>
      <c r="PID16" s="154"/>
      <c r="PIE16" s="153" t="s">
        <v>71</v>
      </c>
      <c r="PIF16" s="154"/>
      <c r="PIG16" s="153" t="s">
        <v>71</v>
      </c>
      <c r="PIH16" s="154"/>
      <c r="PII16" s="153" t="s">
        <v>71</v>
      </c>
      <c r="PIJ16" s="154"/>
      <c r="PIK16" s="153" t="s">
        <v>71</v>
      </c>
      <c r="PIL16" s="154"/>
      <c r="PIM16" s="153" t="s">
        <v>71</v>
      </c>
      <c r="PIN16" s="154"/>
      <c r="PIO16" s="153" t="s">
        <v>71</v>
      </c>
      <c r="PIP16" s="154"/>
      <c r="PIQ16" s="153" t="s">
        <v>71</v>
      </c>
      <c r="PIR16" s="154"/>
      <c r="PIS16" s="153" t="s">
        <v>71</v>
      </c>
      <c r="PIT16" s="154"/>
      <c r="PIU16" s="153" t="s">
        <v>71</v>
      </c>
      <c r="PIV16" s="154"/>
      <c r="PIW16" s="153" t="s">
        <v>71</v>
      </c>
      <c r="PIX16" s="154"/>
      <c r="PIY16" s="153" t="s">
        <v>71</v>
      </c>
      <c r="PIZ16" s="154"/>
      <c r="PJA16" s="153" t="s">
        <v>71</v>
      </c>
      <c r="PJB16" s="154"/>
      <c r="PJC16" s="153" t="s">
        <v>71</v>
      </c>
      <c r="PJD16" s="154"/>
      <c r="PJE16" s="153" t="s">
        <v>71</v>
      </c>
      <c r="PJF16" s="154"/>
      <c r="PJG16" s="153" t="s">
        <v>71</v>
      </c>
      <c r="PJH16" s="154"/>
      <c r="PJI16" s="153" t="s">
        <v>71</v>
      </c>
      <c r="PJJ16" s="154"/>
      <c r="PJK16" s="153" t="s">
        <v>71</v>
      </c>
      <c r="PJL16" s="154"/>
      <c r="PJM16" s="153" t="s">
        <v>71</v>
      </c>
      <c r="PJN16" s="154"/>
      <c r="PJO16" s="153" t="s">
        <v>71</v>
      </c>
      <c r="PJP16" s="154"/>
      <c r="PJQ16" s="153" t="s">
        <v>71</v>
      </c>
      <c r="PJR16" s="154"/>
      <c r="PJS16" s="153" t="s">
        <v>71</v>
      </c>
      <c r="PJT16" s="154"/>
      <c r="PJU16" s="153" t="s">
        <v>71</v>
      </c>
      <c r="PJV16" s="154"/>
      <c r="PJW16" s="153" t="s">
        <v>71</v>
      </c>
      <c r="PJX16" s="154"/>
      <c r="PJY16" s="153" t="s">
        <v>71</v>
      </c>
      <c r="PJZ16" s="154"/>
      <c r="PKA16" s="153" t="s">
        <v>71</v>
      </c>
      <c r="PKB16" s="154"/>
      <c r="PKC16" s="153" t="s">
        <v>71</v>
      </c>
      <c r="PKD16" s="154"/>
      <c r="PKE16" s="153" t="s">
        <v>71</v>
      </c>
      <c r="PKF16" s="154"/>
      <c r="PKG16" s="153" t="s">
        <v>71</v>
      </c>
      <c r="PKH16" s="154"/>
      <c r="PKI16" s="153" t="s">
        <v>71</v>
      </c>
      <c r="PKJ16" s="154"/>
      <c r="PKK16" s="153" t="s">
        <v>71</v>
      </c>
      <c r="PKL16" s="154"/>
      <c r="PKM16" s="153" t="s">
        <v>71</v>
      </c>
      <c r="PKN16" s="154"/>
      <c r="PKO16" s="153" t="s">
        <v>71</v>
      </c>
      <c r="PKP16" s="154"/>
      <c r="PKQ16" s="153" t="s">
        <v>71</v>
      </c>
      <c r="PKR16" s="154"/>
      <c r="PKS16" s="153" t="s">
        <v>71</v>
      </c>
      <c r="PKT16" s="154"/>
      <c r="PKU16" s="153" t="s">
        <v>71</v>
      </c>
      <c r="PKV16" s="154"/>
      <c r="PKW16" s="153" t="s">
        <v>71</v>
      </c>
      <c r="PKX16" s="154"/>
      <c r="PKY16" s="153" t="s">
        <v>71</v>
      </c>
      <c r="PKZ16" s="154"/>
      <c r="PLA16" s="153" t="s">
        <v>71</v>
      </c>
      <c r="PLB16" s="154"/>
      <c r="PLC16" s="153" t="s">
        <v>71</v>
      </c>
      <c r="PLD16" s="154"/>
      <c r="PLE16" s="153" t="s">
        <v>71</v>
      </c>
      <c r="PLF16" s="154"/>
      <c r="PLG16" s="153" t="s">
        <v>71</v>
      </c>
      <c r="PLH16" s="154"/>
      <c r="PLI16" s="153" t="s">
        <v>71</v>
      </c>
      <c r="PLJ16" s="154"/>
      <c r="PLK16" s="153" t="s">
        <v>71</v>
      </c>
      <c r="PLL16" s="154"/>
      <c r="PLM16" s="153" t="s">
        <v>71</v>
      </c>
      <c r="PLN16" s="154"/>
      <c r="PLO16" s="153" t="s">
        <v>71</v>
      </c>
      <c r="PLP16" s="154"/>
      <c r="PLQ16" s="153" t="s">
        <v>71</v>
      </c>
      <c r="PLR16" s="154"/>
      <c r="PLS16" s="153" t="s">
        <v>71</v>
      </c>
      <c r="PLT16" s="154"/>
      <c r="PLU16" s="153" t="s">
        <v>71</v>
      </c>
      <c r="PLV16" s="154"/>
      <c r="PLW16" s="153" t="s">
        <v>71</v>
      </c>
      <c r="PLX16" s="154"/>
      <c r="PLY16" s="153" t="s">
        <v>71</v>
      </c>
      <c r="PLZ16" s="154"/>
      <c r="PMA16" s="153" t="s">
        <v>71</v>
      </c>
      <c r="PMB16" s="154"/>
      <c r="PMC16" s="153" t="s">
        <v>71</v>
      </c>
      <c r="PMD16" s="154"/>
      <c r="PME16" s="153" t="s">
        <v>71</v>
      </c>
      <c r="PMF16" s="154"/>
      <c r="PMG16" s="153" t="s">
        <v>71</v>
      </c>
      <c r="PMH16" s="154"/>
      <c r="PMI16" s="153" t="s">
        <v>71</v>
      </c>
      <c r="PMJ16" s="154"/>
      <c r="PMK16" s="153" t="s">
        <v>71</v>
      </c>
      <c r="PML16" s="154"/>
      <c r="PMM16" s="153" t="s">
        <v>71</v>
      </c>
      <c r="PMN16" s="154"/>
      <c r="PMO16" s="153" t="s">
        <v>71</v>
      </c>
      <c r="PMP16" s="154"/>
      <c r="PMQ16" s="153" t="s">
        <v>71</v>
      </c>
      <c r="PMR16" s="154"/>
      <c r="PMS16" s="153" t="s">
        <v>71</v>
      </c>
      <c r="PMT16" s="154"/>
      <c r="PMU16" s="153" t="s">
        <v>71</v>
      </c>
      <c r="PMV16" s="154"/>
      <c r="PMW16" s="153" t="s">
        <v>71</v>
      </c>
      <c r="PMX16" s="154"/>
      <c r="PMY16" s="153" t="s">
        <v>71</v>
      </c>
      <c r="PMZ16" s="154"/>
      <c r="PNA16" s="153" t="s">
        <v>71</v>
      </c>
      <c r="PNB16" s="154"/>
      <c r="PNC16" s="153" t="s">
        <v>71</v>
      </c>
      <c r="PND16" s="154"/>
      <c r="PNE16" s="153" t="s">
        <v>71</v>
      </c>
      <c r="PNF16" s="154"/>
      <c r="PNG16" s="153" t="s">
        <v>71</v>
      </c>
      <c r="PNH16" s="154"/>
      <c r="PNI16" s="153" t="s">
        <v>71</v>
      </c>
      <c r="PNJ16" s="154"/>
      <c r="PNK16" s="153" t="s">
        <v>71</v>
      </c>
      <c r="PNL16" s="154"/>
      <c r="PNM16" s="153" t="s">
        <v>71</v>
      </c>
      <c r="PNN16" s="154"/>
      <c r="PNO16" s="153" t="s">
        <v>71</v>
      </c>
      <c r="PNP16" s="154"/>
      <c r="PNQ16" s="153" t="s">
        <v>71</v>
      </c>
      <c r="PNR16" s="154"/>
      <c r="PNS16" s="153" t="s">
        <v>71</v>
      </c>
      <c r="PNT16" s="154"/>
      <c r="PNU16" s="153" t="s">
        <v>71</v>
      </c>
      <c r="PNV16" s="154"/>
      <c r="PNW16" s="153" t="s">
        <v>71</v>
      </c>
      <c r="PNX16" s="154"/>
      <c r="PNY16" s="153" t="s">
        <v>71</v>
      </c>
      <c r="PNZ16" s="154"/>
      <c r="POA16" s="153" t="s">
        <v>71</v>
      </c>
      <c r="POB16" s="154"/>
      <c r="POC16" s="153" t="s">
        <v>71</v>
      </c>
      <c r="POD16" s="154"/>
      <c r="POE16" s="153" t="s">
        <v>71</v>
      </c>
      <c r="POF16" s="154"/>
      <c r="POG16" s="153" t="s">
        <v>71</v>
      </c>
      <c r="POH16" s="154"/>
      <c r="POI16" s="153" t="s">
        <v>71</v>
      </c>
      <c r="POJ16" s="154"/>
      <c r="POK16" s="153" t="s">
        <v>71</v>
      </c>
      <c r="POL16" s="154"/>
      <c r="POM16" s="153" t="s">
        <v>71</v>
      </c>
      <c r="PON16" s="154"/>
      <c r="POO16" s="153" t="s">
        <v>71</v>
      </c>
      <c r="POP16" s="154"/>
      <c r="POQ16" s="153" t="s">
        <v>71</v>
      </c>
      <c r="POR16" s="154"/>
      <c r="POS16" s="153" t="s">
        <v>71</v>
      </c>
      <c r="POT16" s="154"/>
      <c r="POU16" s="153" t="s">
        <v>71</v>
      </c>
      <c r="POV16" s="154"/>
      <c r="POW16" s="153" t="s">
        <v>71</v>
      </c>
      <c r="POX16" s="154"/>
      <c r="POY16" s="153" t="s">
        <v>71</v>
      </c>
      <c r="POZ16" s="154"/>
      <c r="PPA16" s="153" t="s">
        <v>71</v>
      </c>
      <c r="PPB16" s="154"/>
      <c r="PPC16" s="153" t="s">
        <v>71</v>
      </c>
      <c r="PPD16" s="154"/>
      <c r="PPE16" s="153" t="s">
        <v>71</v>
      </c>
      <c r="PPF16" s="154"/>
      <c r="PPG16" s="153" t="s">
        <v>71</v>
      </c>
      <c r="PPH16" s="154"/>
      <c r="PPI16" s="153" t="s">
        <v>71</v>
      </c>
      <c r="PPJ16" s="154"/>
      <c r="PPK16" s="153" t="s">
        <v>71</v>
      </c>
      <c r="PPL16" s="154"/>
      <c r="PPM16" s="153" t="s">
        <v>71</v>
      </c>
      <c r="PPN16" s="154"/>
      <c r="PPO16" s="153" t="s">
        <v>71</v>
      </c>
      <c r="PPP16" s="154"/>
      <c r="PPQ16" s="153" t="s">
        <v>71</v>
      </c>
      <c r="PPR16" s="154"/>
      <c r="PPS16" s="153" t="s">
        <v>71</v>
      </c>
      <c r="PPT16" s="154"/>
      <c r="PPU16" s="153" t="s">
        <v>71</v>
      </c>
      <c r="PPV16" s="154"/>
      <c r="PPW16" s="153" t="s">
        <v>71</v>
      </c>
      <c r="PPX16" s="154"/>
      <c r="PPY16" s="153" t="s">
        <v>71</v>
      </c>
      <c r="PPZ16" s="154"/>
      <c r="PQA16" s="153" t="s">
        <v>71</v>
      </c>
      <c r="PQB16" s="154"/>
      <c r="PQC16" s="153" t="s">
        <v>71</v>
      </c>
      <c r="PQD16" s="154"/>
      <c r="PQE16" s="153" t="s">
        <v>71</v>
      </c>
      <c r="PQF16" s="154"/>
      <c r="PQG16" s="153" t="s">
        <v>71</v>
      </c>
      <c r="PQH16" s="154"/>
      <c r="PQI16" s="153" t="s">
        <v>71</v>
      </c>
      <c r="PQJ16" s="154"/>
      <c r="PQK16" s="153" t="s">
        <v>71</v>
      </c>
      <c r="PQL16" s="154"/>
      <c r="PQM16" s="153" t="s">
        <v>71</v>
      </c>
      <c r="PQN16" s="154"/>
      <c r="PQO16" s="153" t="s">
        <v>71</v>
      </c>
      <c r="PQP16" s="154"/>
      <c r="PQQ16" s="153" t="s">
        <v>71</v>
      </c>
      <c r="PQR16" s="154"/>
      <c r="PQS16" s="153" t="s">
        <v>71</v>
      </c>
      <c r="PQT16" s="154"/>
      <c r="PQU16" s="153" t="s">
        <v>71</v>
      </c>
      <c r="PQV16" s="154"/>
      <c r="PQW16" s="153" t="s">
        <v>71</v>
      </c>
      <c r="PQX16" s="154"/>
      <c r="PQY16" s="153" t="s">
        <v>71</v>
      </c>
      <c r="PQZ16" s="154"/>
      <c r="PRA16" s="153" t="s">
        <v>71</v>
      </c>
      <c r="PRB16" s="154"/>
      <c r="PRC16" s="153" t="s">
        <v>71</v>
      </c>
      <c r="PRD16" s="154"/>
      <c r="PRE16" s="153" t="s">
        <v>71</v>
      </c>
      <c r="PRF16" s="154"/>
      <c r="PRG16" s="153" t="s">
        <v>71</v>
      </c>
      <c r="PRH16" s="154"/>
      <c r="PRI16" s="153" t="s">
        <v>71</v>
      </c>
      <c r="PRJ16" s="154"/>
      <c r="PRK16" s="153" t="s">
        <v>71</v>
      </c>
      <c r="PRL16" s="154"/>
      <c r="PRM16" s="153" t="s">
        <v>71</v>
      </c>
      <c r="PRN16" s="154"/>
      <c r="PRO16" s="153" t="s">
        <v>71</v>
      </c>
      <c r="PRP16" s="154"/>
      <c r="PRQ16" s="153" t="s">
        <v>71</v>
      </c>
      <c r="PRR16" s="154"/>
      <c r="PRS16" s="153" t="s">
        <v>71</v>
      </c>
      <c r="PRT16" s="154"/>
      <c r="PRU16" s="153" t="s">
        <v>71</v>
      </c>
      <c r="PRV16" s="154"/>
      <c r="PRW16" s="153" t="s">
        <v>71</v>
      </c>
      <c r="PRX16" s="154"/>
      <c r="PRY16" s="153" t="s">
        <v>71</v>
      </c>
      <c r="PRZ16" s="154"/>
      <c r="PSA16" s="153" t="s">
        <v>71</v>
      </c>
      <c r="PSB16" s="154"/>
      <c r="PSC16" s="153" t="s">
        <v>71</v>
      </c>
      <c r="PSD16" s="154"/>
      <c r="PSE16" s="153" t="s">
        <v>71</v>
      </c>
      <c r="PSF16" s="154"/>
      <c r="PSG16" s="153" t="s">
        <v>71</v>
      </c>
      <c r="PSH16" s="154"/>
      <c r="PSI16" s="153" t="s">
        <v>71</v>
      </c>
      <c r="PSJ16" s="154"/>
      <c r="PSK16" s="153" t="s">
        <v>71</v>
      </c>
      <c r="PSL16" s="154"/>
      <c r="PSM16" s="153" t="s">
        <v>71</v>
      </c>
      <c r="PSN16" s="154"/>
      <c r="PSO16" s="153" t="s">
        <v>71</v>
      </c>
      <c r="PSP16" s="154"/>
      <c r="PSQ16" s="153" t="s">
        <v>71</v>
      </c>
      <c r="PSR16" s="154"/>
      <c r="PSS16" s="153" t="s">
        <v>71</v>
      </c>
      <c r="PST16" s="154"/>
      <c r="PSU16" s="153" t="s">
        <v>71</v>
      </c>
      <c r="PSV16" s="154"/>
      <c r="PSW16" s="153" t="s">
        <v>71</v>
      </c>
      <c r="PSX16" s="154"/>
      <c r="PSY16" s="153" t="s">
        <v>71</v>
      </c>
      <c r="PSZ16" s="154"/>
      <c r="PTA16" s="153" t="s">
        <v>71</v>
      </c>
      <c r="PTB16" s="154"/>
      <c r="PTC16" s="153" t="s">
        <v>71</v>
      </c>
      <c r="PTD16" s="154"/>
      <c r="PTE16" s="153" t="s">
        <v>71</v>
      </c>
      <c r="PTF16" s="154"/>
      <c r="PTG16" s="153" t="s">
        <v>71</v>
      </c>
      <c r="PTH16" s="154"/>
      <c r="PTI16" s="153" t="s">
        <v>71</v>
      </c>
      <c r="PTJ16" s="154"/>
      <c r="PTK16" s="153" t="s">
        <v>71</v>
      </c>
      <c r="PTL16" s="154"/>
      <c r="PTM16" s="153" t="s">
        <v>71</v>
      </c>
      <c r="PTN16" s="154"/>
      <c r="PTO16" s="153" t="s">
        <v>71</v>
      </c>
      <c r="PTP16" s="154"/>
      <c r="PTQ16" s="153" t="s">
        <v>71</v>
      </c>
      <c r="PTR16" s="154"/>
      <c r="PTS16" s="153" t="s">
        <v>71</v>
      </c>
      <c r="PTT16" s="154"/>
      <c r="PTU16" s="153" t="s">
        <v>71</v>
      </c>
      <c r="PTV16" s="154"/>
      <c r="PTW16" s="153" t="s">
        <v>71</v>
      </c>
      <c r="PTX16" s="154"/>
      <c r="PTY16" s="153" t="s">
        <v>71</v>
      </c>
      <c r="PTZ16" s="154"/>
      <c r="PUA16" s="153" t="s">
        <v>71</v>
      </c>
      <c r="PUB16" s="154"/>
      <c r="PUC16" s="153" t="s">
        <v>71</v>
      </c>
      <c r="PUD16" s="154"/>
      <c r="PUE16" s="153" t="s">
        <v>71</v>
      </c>
      <c r="PUF16" s="154"/>
      <c r="PUG16" s="153" t="s">
        <v>71</v>
      </c>
      <c r="PUH16" s="154"/>
      <c r="PUI16" s="153" t="s">
        <v>71</v>
      </c>
      <c r="PUJ16" s="154"/>
      <c r="PUK16" s="153" t="s">
        <v>71</v>
      </c>
      <c r="PUL16" s="154"/>
      <c r="PUM16" s="153" t="s">
        <v>71</v>
      </c>
      <c r="PUN16" s="154"/>
      <c r="PUO16" s="153" t="s">
        <v>71</v>
      </c>
      <c r="PUP16" s="154"/>
      <c r="PUQ16" s="153" t="s">
        <v>71</v>
      </c>
      <c r="PUR16" s="154"/>
      <c r="PUS16" s="153" t="s">
        <v>71</v>
      </c>
      <c r="PUT16" s="154"/>
      <c r="PUU16" s="153" t="s">
        <v>71</v>
      </c>
      <c r="PUV16" s="154"/>
      <c r="PUW16" s="153" t="s">
        <v>71</v>
      </c>
      <c r="PUX16" s="154"/>
      <c r="PUY16" s="153" t="s">
        <v>71</v>
      </c>
      <c r="PUZ16" s="154"/>
      <c r="PVA16" s="153" t="s">
        <v>71</v>
      </c>
      <c r="PVB16" s="154"/>
      <c r="PVC16" s="153" t="s">
        <v>71</v>
      </c>
      <c r="PVD16" s="154"/>
      <c r="PVE16" s="153" t="s">
        <v>71</v>
      </c>
      <c r="PVF16" s="154"/>
      <c r="PVG16" s="153" t="s">
        <v>71</v>
      </c>
      <c r="PVH16" s="154"/>
      <c r="PVI16" s="153" t="s">
        <v>71</v>
      </c>
      <c r="PVJ16" s="154"/>
      <c r="PVK16" s="153" t="s">
        <v>71</v>
      </c>
      <c r="PVL16" s="154"/>
      <c r="PVM16" s="153" t="s">
        <v>71</v>
      </c>
      <c r="PVN16" s="154"/>
      <c r="PVO16" s="153" t="s">
        <v>71</v>
      </c>
      <c r="PVP16" s="154"/>
      <c r="PVQ16" s="153" t="s">
        <v>71</v>
      </c>
      <c r="PVR16" s="154"/>
      <c r="PVS16" s="153" t="s">
        <v>71</v>
      </c>
      <c r="PVT16" s="154"/>
      <c r="PVU16" s="153" t="s">
        <v>71</v>
      </c>
      <c r="PVV16" s="154"/>
      <c r="PVW16" s="153" t="s">
        <v>71</v>
      </c>
      <c r="PVX16" s="154"/>
      <c r="PVY16" s="153" t="s">
        <v>71</v>
      </c>
      <c r="PVZ16" s="154"/>
      <c r="PWA16" s="153" t="s">
        <v>71</v>
      </c>
      <c r="PWB16" s="154"/>
      <c r="PWC16" s="153" t="s">
        <v>71</v>
      </c>
      <c r="PWD16" s="154"/>
      <c r="PWE16" s="153" t="s">
        <v>71</v>
      </c>
      <c r="PWF16" s="154"/>
      <c r="PWG16" s="153" t="s">
        <v>71</v>
      </c>
      <c r="PWH16" s="154"/>
      <c r="PWI16" s="153" t="s">
        <v>71</v>
      </c>
      <c r="PWJ16" s="154"/>
      <c r="PWK16" s="153" t="s">
        <v>71</v>
      </c>
      <c r="PWL16" s="154"/>
      <c r="PWM16" s="153" t="s">
        <v>71</v>
      </c>
      <c r="PWN16" s="154"/>
      <c r="PWO16" s="153" t="s">
        <v>71</v>
      </c>
      <c r="PWP16" s="154"/>
      <c r="PWQ16" s="153" t="s">
        <v>71</v>
      </c>
      <c r="PWR16" s="154"/>
      <c r="PWS16" s="153" t="s">
        <v>71</v>
      </c>
      <c r="PWT16" s="154"/>
      <c r="PWU16" s="153" t="s">
        <v>71</v>
      </c>
      <c r="PWV16" s="154"/>
      <c r="PWW16" s="153" t="s">
        <v>71</v>
      </c>
      <c r="PWX16" s="154"/>
      <c r="PWY16" s="153" t="s">
        <v>71</v>
      </c>
      <c r="PWZ16" s="154"/>
      <c r="PXA16" s="153" t="s">
        <v>71</v>
      </c>
      <c r="PXB16" s="154"/>
      <c r="PXC16" s="153" t="s">
        <v>71</v>
      </c>
      <c r="PXD16" s="154"/>
      <c r="PXE16" s="153" t="s">
        <v>71</v>
      </c>
      <c r="PXF16" s="154"/>
      <c r="PXG16" s="153" t="s">
        <v>71</v>
      </c>
      <c r="PXH16" s="154"/>
      <c r="PXI16" s="153" t="s">
        <v>71</v>
      </c>
      <c r="PXJ16" s="154"/>
      <c r="PXK16" s="153" t="s">
        <v>71</v>
      </c>
      <c r="PXL16" s="154"/>
      <c r="PXM16" s="153" t="s">
        <v>71</v>
      </c>
      <c r="PXN16" s="154"/>
      <c r="PXO16" s="153" t="s">
        <v>71</v>
      </c>
      <c r="PXP16" s="154"/>
      <c r="PXQ16" s="153" t="s">
        <v>71</v>
      </c>
      <c r="PXR16" s="154"/>
      <c r="PXS16" s="153" t="s">
        <v>71</v>
      </c>
      <c r="PXT16" s="154"/>
      <c r="PXU16" s="153" t="s">
        <v>71</v>
      </c>
      <c r="PXV16" s="154"/>
      <c r="PXW16" s="153" t="s">
        <v>71</v>
      </c>
      <c r="PXX16" s="154"/>
      <c r="PXY16" s="153" t="s">
        <v>71</v>
      </c>
      <c r="PXZ16" s="154"/>
      <c r="PYA16" s="153" t="s">
        <v>71</v>
      </c>
      <c r="PYB16" s="154"/>
      <c r="PYC16" s="153" t="s">
        <v>71</v>
      </c>
      <c r="PYD16" s="154"/>
      <c r="PYE16" s="153" t="s">
        <v>71</v>
      </c>
      <c r="PYF16" s="154"/>
      <c r="PYG16" s="153" t="s">
        <v>71</v>
      </c>
      <c r="PYH16" s="154"/>
      <c r="PYI16" s="153" t="s">
        <v>71</v>
      </c>
      <c r="PYJ16" s="154"/>
      <c r="PYK16" s="153" t="s">
        <v>71</v>
      </c>
      <c r="PYL16" s="154"/>
      <c r="PYM16" s="153" t="s">
        <v>71</v>
      </c>
      <c r="PYN16" s="154"/>
      <c r="PYO16" s="153" t="s">
        <v>71</v>
      </c>
      <c r="PYP16" s="154"/>
      <c r="PYQ16" s="153" t="s">
        <v>71</v>
      </c>
      <c r="PYR16" s="154"/>
      <c r="PYS16" s="153" t="s">
        <v>71</v>
      </c>
      <c r="PYT16" s="154"/>
      <c r="PYU16" s="153" t="s">
        <v>71</v>
      </c>
      <c r="PYV16" s="154"/>
      <c r="PYW16" s="153" t="s">
        <v>71</v>
      </c>
      <c r="PYX16" s="154"/>
      <c r="PYY16" s="153" t="s">
        <v>71</v>
      </c>
      <c r="PYZ16" s="154"/>
      <c r="PZA16" s="153" t="s">
        <v>71</v>
      </c>
      <c r="PZB16" s="154"/>
      <c r="PZC16" s="153" t="s">
        <v>71</v>
      </c>
      <c r="PZD16" s="154"/>
      <c r="PZE16" s="153" t="s">
        <v>71</v>
      </c>
      <c r="PZF16" s="154"/>
      <c r="PZG16" s="153" t="s">
        <v>71</v>
      </c>
      <c r="PZH16" s="154"/>
      <c r="PZI16" s="153" t="s">
        <v>71</v>
      </c>
      <c r="PZJ16" s="154"/>
      <c r="PZK16" s="153" t="s">
        <v>71</v>
      </c>
      <c r="PZL16" s="154"/>
      <c r="PZM16" s="153" t="s">
        <v>71</v>
      </c>
      <c r="PZN16" s="154"/>
      <c r="PZO16" s="153" t="s">
        <v>71</v>
      </c>
      <c r="PZP16" s="154"/>
      <c r="PZQ16" s="153" t="s">
        <v>71</v>
      </c>
      <c r="PZR16" s="154"/>
      <c r="PZS16" s="153" t="s">
        <v>71</v>
      </c>
      <c r="PZT16" s="154"/>
      <c r="PZU16" s="153" t="s">
        <v>71</v>
      </c>
      <c r="PZV16" s="154"/>
      <c r="PZW16" s="153" t="s">
        <v>71</v>
      </c>
      <c r="PZX16" s="154"/>
      <c r="PZY16" s="153" t="s">
        <v>71</v>
      </c>
      <c r="PZZ16" s="154"/>
      <c r="QAA16" s="153" t="s">
        <v>71</v>
      </c>
      <c r="QAB16" s="154"/>
      <c r="QAC16" s="153" t="s">
        <v>71</v>
      </c>
      <c r="QAD16" s="154"/>
      <c r="QAE16" s="153" t="s">
        <v>71</v>
      </c>
      <c r="QAF16" s="154"/>
      <c r="QAG16" s="153" t="s">
        <v>71</v>
      </c>
      <c r="QAH16" s="154"/>
      <c r="QAI16" s="153" t="s">
        <v>71</v>
      </c>
      <c r="QAJ16" s="154"/>
      <c r="QAK16" s="153" t="s">
        <v>71</v>
      </c>
      <c r="QAL16" s="154"/>
      <c r="QAM16" s="153" t="s">
        <v>71</v>
      </c>
      <c r="QAN16" s="154"/>
      <c r="QAO16" s="153" t="s">
        <v>71</v>
      </c>
      <c r="QAP16" s="154"/>
      <c r="QAQ16" s="153" t="s">
        <v>71</v>
      </c>
      <c r="QAR16" s="154"/>
      <c r="QAS16" s="153" t="s">
        <v>71</v>
      </c>
      <c r="QAT16" s="154"/>
      <c r="QAU16" s="153" t="s">
        <v>71</v>
      </c>
      <c r="QAV16" s="154"/>
      <c r="QAW16" s="153" t="s">
        <v>71</v>
      </c>
      <c r="QAX16" s="154"/>
      <c r="QAY16" s="153" t="s">
        <v>71</v>
      </c>
      <c r="QAZ16" s="154"/>
      <c r="QBA16" s="153" t="s">
        <v>71</v>
      </c>
      <c r="QBB16" s="154"/>
      <c r="QBC16" s="153" t="s">
        <v>71</v>
      </c>
      <c r="QBD16" s="154"/>
      <c r="QBE16" s="153" t="s">
        <v>71</v>
      </c>
      <c r="QBF16" s="154"/>
      <c r="QBG16" s="153" t="s">
        <v>71</v>
      </c>
      <c r="QBH16" s="154"/>
      <c r="QBI16" s="153" t="s">
        <v>71</v>
      </c>
      <c r="QBJ16" s="154"/>
      <c r="QBK16" s="153" t="s">
        <v>71</v>
      </c>
      <c r="QBL16" s="154"/>
      <c r="QBM16" s="153" t="s">
        <v>71</v>
      </c>
      <c r="QBN16" s="154"/>
      <c r="QBO16" s="153" t="s">
        <v>71</v>
      </c>
      <c r="QBP16" s="154"/>
      <c r="QBQ16" s="153" t="s">
        <v>71</v>
      </c>
      <c r="QBR16" s="154"/>
      <c r="QBS16" s="153" t="s">
        <v>71</v>
      </c>
      <c r="QBT16" s="154"/>
      <c r="QBU16" s="153" t="s">
        <v>71</v>
      </c>
      <c r="QBV16" s="154"/>
      <c r="QBW16" s="153" t="s">
        <v>71</v>
      </c>
      <c r="QBX16" s="154"/>
      <c r="QBY16" s="153" t="s">
        <v>71</v>
      </c>
      <c r="QBZ16" s="154"/>
      <c r="QCA16" s="153" t="s">
        <v>71</v>
      </c>
      <c r="QCB16" s="154"/>
      <c r="QCC16" s="153" t="s">
        <v>71</v>
      </c>
      <c r="QCD16" s="154"/>
      <c r="QCE16" s="153" t="s">
        <v>71</v>
      </c>
      <c r="QCF16" s="154"/>
      <c r="QCG16" s="153" t="s">
        <v>71</v>
      </c>
      <c r="QCH16" s="154"/>
      <c r="QCI16" s="153" t="s">
        <v>71</v>
      </c>
      <c r="QCJ16" s="154"/>
      <c r="QCK16" s="153" t="s">
        <v>71</v>
      </c>
      <c r="QCL16" s="154"/>
      <c r="QCM16" s="153" t="s">
        <v>71</v>
      </c>
      <c r="QCN16" s="154"/>
      <c r="QCO16" s="153" t="s">
        <v>71</v>
      </c>
      <c r="QCP16" s="154"/>
      <c r="QCQ16" s="153" t="s">
        <v>71</v>
      </c>
      <c r="QCR16" s="154"/>
      <c r="QCS16" s="153" t="s">
        <v>71</v>
      </c>
      <c r="QCT16" s="154"/>
      <c r="QCU16" s="153" t="s">
        <v>71</v>
      </c>
      <c r="QCV16" s="154"/>
      <c r="QCW16" s="153" t="s">
        <v>71</v>
      </c>
      <c r="QCX16" s="154"/>
      <c r="QCY16" s="153" t="s">
        <v>71</v>
      </c>
      <c r="QCZ16" s="154"/>
      <c r="QDA16" s="153" t="s">
        <v>71</v>
      </c>
      <c r="QDB16" s="154"/>
      <c r="QDC16" s="153" t="s">
        <v>71</v>
      </c>
      <c r="QDD16" s="154"/>
      <c r="QDE16" s="153" t="s">
        <v>71</v>
      </c>
      <c r="QDF16" s="154"/>
      <c r="QDG16" s="153" t="s">
        <v>71</v>
      </c>
      <c r="QDH16" s="154"/>
      <c r="QDI16" s="153" t="s">
        <v>71</v>
      </c>
      <c r="QDJ16" s="154"/>
      <c r="QDK16" s="153" t="s">
        <v>71</v>
      </c>
      <c r="QDL16" s="154"/>
      <c r="QDM16" s="153" t="s">
        <v>71</v>
      </c>
      <c r="QDN16" s="154"/>
      <c r="QDO16" s="153" t="s">
        <v>71</v>
      </c>
      <c r="QDP16" s="154"/>
      <c r="QDQ16" s="153" t="s">
        <v>71</v>
      </c>
      <c r="QDR16" s="154"/>
      <c r="QDS16" s="153" t="s">
        <v>71</v>
      </c>
      <c r="QDT16" s="154"/>
      <c r="QDU16" s="153" t="s">
        <v>71</v>
      </c>
      <c r="QDV16" s="154"/>
      <c r="QDW16" s="153" t="s">
        <v>71</v>
      </c>
      <c r="QDX16" s="154"/>
      <c r="QDY16" s="153" t="s">
        <v>71</v>
      </c>
      <c r="QDZ16" s="154"/>
      <c r="QEA16" s="153" t="s">
        <v>71</v>
      </c>
      <c r="QEB16" s="154"/>
      <c r="QEC16" s="153" t="s">
        <v>71</v>
      </c>
      <c r="QED16" s="154"/>
      <c r="QEE16" s="153" t="s">
        <v>71</v>
      </c>
      <c r="QEF16" s="154"/>
      <c r="QEG16" s="153" t="s">
        <v>71</v>
      </c>
      <c r="QEH16" s="154"/>
      <c r="QEI16" s="153" t="s">
        <v>71</v>
      </c>
      <c r="QEJ16" s="154"/>
      <c r="QEK16" s="153" t="s">
        <v>71</v>
      </c>
      <c r="QEL16" s="154"/>
      <c r="QEM16" s="153" t="s">
        <v>71</v>
      </c>
      <c r="QEN16" s="154"/>
      <c r="QEO16" s="153" t="s">
        <v>71</v>
      </c>
      <c r="QEP16" s="154"/>
      <c r="QEQ16" s="153" t="s">
        <v>71</v>
      </c>
      <c r="QER16" s="154"/>
      <c r="QES16" s="153" t="s">
        <v>71</v>
      </c>
      <c r="QET16" s="154"/>
      <c r="QEU16" s="153" t="s">
        <v>71</v>
      </c>
      <c r="QEV16" s="154"/>
      <c r="QEW16" s="153" t="s">
        <v>71</v>
      </c>
      <c r="QEX16" s="154"/>
      <c r="QEY16" s="153" t="s">
        <v>71</v>
      </c>
      <c r="QEZ16" s="154"/>
      <c r="QFA16" s="153" t="s">
        <v>71</v>
      </c>
      <c r="QFB16" s="154"/>
      <c r="QFC16" s="153" t="s">
        <v>71</v>
      </c>
      <c r="QFD16" s="154"/>
      <c r="QFE16" s="153" t="s">
        <v>71</v>
      </c>
      <c r="QFF16" s="154"/>
      <c r="QFG16" s="153" t="s">
        <v>71</v>
      </c>
      <c r="QFH16" s="154"/>
      <c r="QFI16" s="153" t="s">
        <v>71</v>
      </c>
      <c r="QFJ16" s="154"/>
      <c r="QFK16" s="153" t="s">
        <v>71</v>
      </c>
      <c r="QFL16" s="154"/>
      <c r="QFM16" s="153" t="s">
        <v>71</v>
      </c>
      <c r="QFN16" s="154"/>
      <c r="QFO16" s="153" t="s">
        <v>71</v>
      </c>
      <c r="QFP16" s="154"/>
      <c r="QFQ16" s="153" t="s">
        <v>71</v>
      </c>
      <c r="QFR16" s="154"/>
      <c r="QFS16" s="153" t="s">
        <v>71</v>
      </c>
      <c r="QFT16" s="154"/>
      <c r="QFU16" s="153" t="s">
        <v>71</v>
      </c>
      <c r="QFV16" s="154"/>
      <c r="QFW16" s="153" t="s">
        <v>71</v>
      </c>
      <c r="QFX16" s="154"/>
      <c r="QFY16" s="153" t="s">
        <v>71</v>
      </c>
      <c r="QFZ16" s="154"/>
      <c r="QGA16" s="153" t="s">
        <v>71</v>
      </c>
      <c r="QGB16" s="154"/>
      <c r="QGC16" s="153" t="s">
        <v>71</v>
      </c>
      <c r="QGD16" s="154"/>
      <c r="QGE16" s="153" t="s">
        <v>71</v>
      </c>
      <c r="QGF16" s="154"/>
      <c r="QGG16" s="153" t="s">
        <v>71</v>
      </c>
      <c r="QGH16" s="154"/>
      <c r="QGI16" s="153" t="s">
        <v>71</v>
      </c>
      <c r="QGJ16" s="154"/>
      <c r="QGK16" s="153" t="s">
        <v>71</v>
      </c>
      <c r="QGL16" s="154"/>
      <c r="QGM16" s="153" t="s">
        <v>71</v>
      </c>
      <c r="QGN16" s="154"/>
      <c r="QGO16" s="153" t="s">
        <v>71</v>
      </c>
      <c r="QGP16" s="154"/>
      <c r="QGQ16" s="153" t="s">
        <v>71</v>
      </c>
      <c r="QGR16" s="154"/>
      <c r="QGS16" s="153" t="s">
        <v>71</v>
      </c>
      <c r="QGT16" s="154"/>
      <c r="QGU16" s="153" t="s">
        <v>71</v>
      </c>
      <c r="QGV16" s="154"/>
      <c r="QGW16" s="153" t="s">
        <v>71</v>
      </c>
      <c r="QGX16" s="154"/>
      <c r="QGY16" s="153" t="s">
        <v>71</v>
      </c>
      <c r="QGZ16" s="154"/>
      <c r="QHA16" s="153" t="s">
        <v>71</v>
      </c>
      <c r="QHB16" s="154"/>
      <c r="QHC16" s="153" t="s">
        <v>71</v>
      </c>
      <c r="QHD16" s="154"/>
      <c r="QHE16" s="153" t="s">
        <v>71</v>
      </c>
      <c r="QHF16" s="154"/>
      <c r="QHG16" s="153" t="s">
        <v>71</v>
      </c>
      <c r="QHH16" s="154"/>
      <c r="QHI16" s="153" t="s">
        <v>71</v>
      </c>
      <c r="QHJ16" s="154"/>
      <c r="QHK16" s="153" t="s">
        <v>71</v>
      </c>
      <c r="QHL16" s="154"/>
      <c r="QHM16" s="153" t="s">
        <v>71</v>
      </c>
      <c r="QHN16" s="154"/>
      <c r="QHO16" s="153" t="s">
        <v>71</v>
      </c>
      <c r="QHP16" s="154"/>
      <c r="QHQ16" s="153" t="s">
        <v>71</v>
      </c>
      <c r="QHR16" s="154"/>
      <c r="QHS16" s="153" t="s">
        <v>71</v>
      </c>
      <c r="QHT16" s="154"/>
      <c r="QHU16" s="153" t="s">
        <v>71</v>
      </c>
      <c r="QHV16" s="154"/>
      <c r="QHW16" s="153" t="s">
        <v>71</v>
      </c>
      <c r="QHX16" s="154"/>
      <c r="QHY16" s="153" t="s">
        <v>71</v>
      </c>
      <c r="QHZ16" s="154"/>
      <c r="QIA16" s="153" t="s">
        <v>71</v>
      </c>
      <c r="QIB16" s="154"/>
      <c r="QIC16" s="153" t="s">
        <v>71</v>
      </c>
      <c r="QID16" s="154"/>
      <c r="QIE16" s="153" t="s">
        <v>71</v>
      </c>
      <c r="QIF16" s="154"/>
      <c r="QIG16" s="153" t="s">
        <v>71</v>
      </c>
      <c r="QIH16" s="154"/>
      <c r="QII16" s="153" t="s">
        <v>71</v>
      </c>
      <c r="QIJ16" s="154"/>
      <c r="QIK16" s="153" t="s">
        <v>71</v>
      </c>
      <c r="QIL16" s="154"/>
      <c r="QIM16" s="153" t="s">
        <v>71</v>
      </c>
      <c r="QIN16" s="154"/>
      <c r="QIO16" s="153" t="s">
        <v>71</v>
      </c>
      <c r="QIP16" s="154"/>
      <c r="QIQ16" s="153" t="s">
        <v>71</v>
      </c>
      <c r="QIR16" s="154"/>
      <c r="QIS16" s="153" t="s">
        <v>71</v>
      </c>
      <c r="QIT16" s="154"/>
      <c r="QIU16" s="153" t="s">
        <v>71</v>
      </c>
      <c r="QIV16" s="154"/>
      <c r="QIW16" s="153" t="s">
        <v>71</v>
      </c>
      <c r="QIX16" s="154"/>
      <c r="QIY16" s="153" t="s">
        <v>71</v>
      </c>
      <c r="QIZ16" s="154"/>
      <c r="QJA16" s="153" t="s">
        <v>71</v>
      </c>
      <c r="QJB16" s="154"/>
      <c r="QJC16" s="153" t="s">
        <v>71</v>
      </c>
      <c r="QJD16" s="154"/>
      <c r="QJE16" s="153" t="s">
        <v>71</v>
      </c>
      <c r="QJF16" s="154"/>
      <c r="QJG16" s="153" t="s">
        <v>71</v>
      </c>
      <c r="QJH16" s="154"/>
      <c r="QJI16" s="153" t="s">
        <v>71</v>
      </c>
      <c r="QJJ16" s="154"/>
      <c r="QJK16" s="153" t="s">
        <v>71</v>
      </c>
      <c r="QJL16" s="154"/>
      <c r="QJM16" s="153" t="s">
        <v>71</v>
      </c>
      <c r="QJN16" s="154"/>
      <c r="QJO16" s="153" t="s">
        <v>71</v>
      </c>
      <c r="QJP16" s="154"/>
      <c r="QJQ16" s="153" t="s">
        <v>71</v>
      </c>
      <c r="QJR16" s="154"/>
      <c r="QJS16" s="153" t="s">
        <v>71</v>
      </c>
      <c r="QJT16" s="154"/>
      <c r="QJU16" s="153" t="s">
        <v>71</v>
      </c>
      <c r="QJV16" s="154"/>
      <c r="QJW16" s="153" t="s">
        <v>71</v>
      </c>
      <c r="QJX16" s="154"/>
      <c r="QJY16" s="153" t="s">
        <v>71</v>
      </c>
      <c r="QJZ16" s="154"/>
      <c r="QKA16" s="153" t="s">
        <v>71</v>
      </c>
      <c r="QKB16" s="154"/>
      <c r="QKC16" s="153" t="s">
        <v>71</v>
      </c>
      <c r="QKD16" s="154"/>
      <c r="QKE16" s="153" t="s">
        <v>71</v>
      </c>
      <c r="QKF16" s="154"/>
      <c r="QKG16" s="153" t="s">
        <v>71</v>
      </c>
      <c r="QKH16" s="154"/>
      <c r="QKI16" s="153" t="s">
        <v>71</v>
      </c>
      <c r="QKJ16" s="154"/>
      <c r="QKK16" s="153" t="s">
        <v>71</v>
      </c>
      <c r="QKL16" s="154"/>
      <c r="QKM16" s="153" t="s">
        <v>71</v>
      </c>
      <c r="QKN16" s="154"/>
      <c r="QKO16" s="153" t="s">
        <v>71</v>
      </c>
      <c r="QKP16" s="154"/>
      <c r="QKQ16" s="153" t="s">
        <v>71</v>
      </c>
      <c r="QKR16" s="154"/>
      <c r="QKS16" s="153" t="s">
        <v>71</v>
      </c>
      <c r="QKT16" s="154"/>
      <c r="QKU16" s="153" t="s">
        <v>71</v>
      </c>
      <c r="QKV16" s="154"/>
      <c r="QKW16" s="153" t="s">
        <v>71</v>
      </c>
      <c r="QKX16" s="154"/>
      <c r="QKY16" s="153" t="s">
        <v>71</v>
      </c>
      <c r="QKZ16" s="154"/>
      <c r="QLA16" s="153" t="s">
        <v>71</v>
      </c>
      <c r="QLB16" s="154"/>
      <c r="QLC16" s="153" t="s">
        <v>71</v>
      </c>
      <c r="QLD16" s="154"/>
      <c r="QLE16" s="153" t="s">
        <v>71</v>
      </c>
      <c r="QLF16" s="154"/>
      <c r="QLG16" s="153" t="s">
        <v>71</v>
      </c>
      <c r="QLH16" s="154"/>
      <c r="QLI16" s="153" t="s">
        <v>71</v>
      </c>
      <c r="QLJ16" s="154"/>
      <c r="QLK16" s="153" t="s">
        <v>71</v>
      </c>
      <c r="QLL16" s="154"/>
      <c r="QLM16" s="153" t="s">
        <v>71</v>
      </c>
      <c r="QLN16" s="154"/>
      <c r="QLO16" s="153" t="s">
        <v>71</v>
      </c>
      <c r="QLP16" s="154"/>
      <c r="QLQ16" s="153" t="s">
        <v>71</v>
      </c>
      <c r="QLR16" s="154"/>
      <c r="QLS16" s="153" t="s">
        <v>71</v>
      </c>
      <c r="QLT16" s="154"/>
      <c r="QLU16" s="153" t="s">
        <v>71</v>
      </c>
      <c r="QLV16" s="154"/>
      <c r="QLW16" s="153" t="s">
        <v>71</v>
      </c>
      <c r="QLX16" s="154"/>
      <c r="QLY16" s="153" t="s">
        <v>71</v>
      </c>
      <c r="QLZ16" s="154"/>
      <c r="QMA16" s="153" t="s">
        <v>71</v>
      </c>
      <c r="QMB16" s="154"/>
      <c r="QMC16" s="153" t="s">
        <v>71</v>
      </c>
      <c r="QMD16" s="154"/>
      <c r="QME16" s="153" t="s">
        <v>71</v>
      </c>
      <c r="QMF16" s="154"/>
      <c r="QMG16" s="153" t="s">
        <v>71</v>
      </c>
      <c r="QMH16" s="154"/>
      <c r="QMI16" s="153" t="s">
        <v>71</v>
      </c>
      <c r="QMJ16" s="154"/>
      <c r="QMK16" s="153" t="s">
        <v>71</v>
      </c>
      <c r="QML16" s="154"/>
      <c r="QMM16" s="153" t="s">
        <v>71</v>
      </c>
      <c r="QMN16" s="154"/>
      <c r="QMO16" s="153" t="s">
        <v>71</v>
      </c>
      <c r="QMP16" s="154"/>
      <c r="QMQ16" s="153" t="s">
        <v>71</v>
      </c>
      <c r="QMR16" s="154"/>
      <c r="QMS16" s="153" t="s">
        <v>71</v>
      </c>
      <c r="QMT16" s="154"/>
      <c r="QMU16" s="153" t="s">
        <v>71</v>
      </c>
      <c r="QMV16" s="154"/>
      <c r="QMW16" s="153" t="s">
        <v>71</v>
      </c>
      <c r="QMX16" s="154"/>
      <c r="QMY16" s="153" t="s">
        <v>71</v>
      </c>
      <c r="QMZ16" s="154"/>
      <c r="QNA16" s="153" t="s">
        <v>71</v>
      </c>
      <c r="QNB16" s="154"/>
      <c r="QNC16" s="153" t="s">
        <v>71</v>
      </c>
      <c r="QND16" s="154"/>
      <c r="QNE16" s="153" t="s">
        <v>71</v>
      </c>
      <c r="QNF16" s="154"/>
      <c r="QNG16" s="153" t="s">
        <v>71</v>
      </c>
      <c r="QNH16" s="154"/>
      <c r="QNI16" s="153" t="s">
        <v>71</v>
      </c>
      <c r="QNJ16" s="154"/>
      <c r="QNK16" s="153" t="s">
        <v>71</v>
      </c>
      <c r="QNL16" s="154"/>
      <c r="QNM16" s="153" t="s">
        <v>71</v>
      </c>
      <c r="QNN16" s="154"/>
      <c r="QNO16" s="153" t="s">
        <v>71</v>
      </c>
      <c r="QNP16" s="154"/>
      <c r="QNQ16" s="153" t="s">
        <v>71</v>
      </c>
      <c r="QNR16" s="154"/>
      <c r="QNS16" s="153" t="s">
        <v>71</v>
      </c>
      <c r="QNT16" s="154"/>
      <c r="QNU16" s="153" t="s">
        <v>71</v>
      </c>
      <c r="QNV16" s="154"/>
      <c r="QNW16" s="153" t="s">
        <v>71</v>
      </c>
      <c r="QNX16" s="154"/>
      <c r="QNY16" s="153" t="s">
        <v>71</v>
      </c>
      <c r="QNZ16" s="154"/>
      <c r="QOA16" s="153" t="s">
        <v>71</v>
      </c>
      <c r="QOB16" s="154"/>
      <c r="QOC16" s="153" t="s">
        <v>71</v>
      </c>
      <c r="QOD16" s="154"/>
      <c r="QOE16" s="153" t="s">
        <v>71</v>
      </c>
      <c r="QOF16" s="154"/>
      <c r="QOG16" s="153" t="s">
        <v>71</v>
      </c>
      <c r="QOH16" s="154"/>
      <c r="QOI16" s="153" t="s">
        <v>71</v>
      </c>
      <c r="QOJ16" s="154"/>
      <c r="QOK16" s="153" t="s">
        <v>71</v>
      </c>
      <c r="QOL16" s="154"/>
      <c r="QOM16" s="153" t="s">
        <v>71</v>
      </c>
      <c r="QON16" s="154"/>
      <c r="QOO16" s="153" t="s">
        <v>71</v>
      </c>
      <c r="QOP16" s="154"/>
      <c r="QOQ16" s="153" t="s">
        <v>71</v>
      </c>
      <c r="QOR16" s="154"/>
      <c r="QOS16" s="153" t="s">
        <v>71</v>
      </c>
      <c r="QOT16" s="154"/>
      <c r="QOU16" s="153" t="s">
        <v>71</v>
      </c>
      <c r="QOV16" s="154"/>
      <c r="QOW16" s="153" t="s">
        <v>71</v>
      </c>
      <c r="QOX16" s="154"/>
      <c r="QOY16" s="153" t="s">
        <v>71</v>
      </c>
      <c r="QOZ16" s="154"/>
      <c r="QPA16" s="153" t="s">
        <v>71</v>
      </c>
      <c r="QPB16" s="154"/>
      <c r="QPC16" s="153" t="s">
        <v>71</v>
      </c>
      <c r="QPD16" s="154"/>
      <c r="QPE16" s="153" t="s">
        <v>71</v>
      </c>
      <c r="QPF16" s="154"/>
      <c r="QPG16" s="153" t="s">
        <v>71</v>
      </c>
      <c r="QPH16" s="154"/>
      <c r="QPI16" s="153" t="s">
        <v>71</v>
      </c>
      <c r="QPJ16" s="154"/>
      <c r="QPK16" s="153" t="s">
        <v>71</v>
      </c>
      <c r="QPL16" s="154"/>
      <c r="QPM16" s="153" t="s">
        <v>71</v>
      </c>
      <c r="QPN16" s="154"/>
      <c r="QPO16" s="153" t="s">
        <v>71</v>
      </c>
      <c r="QPP16" s="154"/>
      <c r="QPQ16" s="153" t="s">
        <v>71</v>
      </c>
      <c r="QPR16" s="154"/>
      <c r="QPS16" s="153" t="s">
        <v>71</v>
      </c>
      <c r="QPT16" s="154"/>
      <c r="QPU16" s="153" t="s">
        <v>71</v>
      </c>
      <c r="QPV16" s="154"/>
      <c r="QPW16" s="153" t="s">
        <v>71</v>
      </c>
      <c r="QPX16" s="154"/>
      <c r="QPY16" s="153" t="s">
        <v>71</v>
      </c>
      <c r="QPZ16" s="154"/>
      <c r="QQA16" s="153" t="s">
        <v>71</v>
      </c>
      <c r="QQB16" s="154"/>
      <c r="QQC16" s="153" t="s">
        <v>71</v>
      </c>
      <c r="QQD16" s="154"/>
      <c r="QQE16" s="153" t="s">
        <v>71</v>
      </c>
      <c r="QQF16" s="154"/>
      <c r="QQG16" s="153" t="s">
        <v>71</v>
      </c>
      <c r="QQH16" s="154"/>
      <c r="QQI16" s="153" t="s">
        <v>71</v>
      </c>
      <c r="QQJ16" s="154"/>
      <c r="QQK16" s="153" t="s">
        <v>71</v>
      </c>
      <c r="QQL16" s="154"/>
      <c r="QQM16" s="153" t="s">
        <v>71</v>
      </c>
      <c r="QQN16" s="154"/>
      <c r="QQO16" s="153" t="s">
        <v>71</v>
      </c>
      <c r="QQP16" s="154"/>
      <c r="QQQ16" s="153" t="s">
        <v>71</v>
      </c>
      <c r="QQR16" s="154"/>
      <c r="QQS16" s="153" t="s">
        <v>71</v>
      </c>
      <c r="QQT16" s="154"/>
      <c r="QQU16" s="153" t="s">
        <v>71</v>
      </c>
      <c r="QQV16" s="154"/>
      <c r="QQW16" s="153" t="s">
        <v>71</v>
      </c>
      <c r="QQX16" s="154"/>
      <c r="QQY16" s="153" t="s">
        <v>71</v>
      </c>
      <c r="QQZ16" s="154"/>
      <c r="QRA16" s="153" t="s">
        <v>71</v>
      </c>
      <c r="QRB16" s="154"/>
      <c r="QRC16" s="153" t="s">
        <v>71</v>
      </c>
      <c r="QRD16" s="154"/>
      <c r="QRE16" s="153" t="s">
        <v>71</v>
      </c>
      <c r="QRF16" s="154"/>
      <c r="QRG16" s="153" t="s">
        <v>71</v>
      </c>
      <c r="QRH16" s="154"/>
      <c r="QRI16" s="153" t="s">
        <v>71</v>
      </c>
      <c r="QRJ16" s="154"/>
      <c r="QRK16" s="153" t="s">
        <v>71</v>
      </c>
      <c r="QRL16" s="154"/>
      <c r="QRM16" s="153" t="s">
        <v>71</v>
      </c>
      <c r="QRN16" s="154"/>
      <c r="QRO16" s="153" t="s">
        <v>71</v>
      </c>
      <c r="QRP16" s="154"/>
      <c r="QRQ16" s="153" t="s">
        <v>71</v>
      </c>
      <c r="QRR16" s="154"/>
      <c r="QRS16" s="153" t="s">
        <v>71</v>
      </c>
      <c r="QRT16" s="154"/>
      <c r="QRU16" s="153" t="s">
        <v>71</v>
      </c>
      <c r="QRV16" s="154"/>
      <c r="QRW16" s="153" t="s">
        <v>71</v>
      </c>
      <c r="QRX16" s="154"/>
      <c r="QRY16" s="153" t="s">
        <v>71</v>
      </c>
      <c r="QRZ16" s="154"/>
      <c r="QSA16" s="153" t="s">
        <v>71</v>
      </c>
      <c r="QSB16" s="154"/>
      <c r="QSC16" s="153" t="s">
        <v>71</v>
      </c>
      <c r="QSD16" s="154"/>
      <c r="QSE16" s="153" t="s">
        <v>71</v>
      </c>
      <c r="QSF16" s="154"/>
      <c r="QSG16" s="153" t="s">
        <v>71</v>
      </c>
      <c r="QSH16" s="154"/>
      <c r="QSI16" s="153" t="s">
        <v>71</v>
      </c>
      <c r="QSJ16" s="154"/>
      <c r="QSK16" s="153" t="s">
        <v>71</v>
      </c>
      <c r="QSL16" s="154"/>
      <c r="QSM16" s="153" t="s">
        <v>71</v>
      </c>
      <c r="QSN16" s="154"/>
      <c r="QSO16" s="153" t="s">
        <v>71</v>
      </c>
      <c r="QSP16" s="154"/>
      <c r="QSQ16" s="153" t="s">
        <v>71</v>
      </c>
      <c r="QSR16" s="154"/>
      <c r="QSS16" s="153" t="s">
        <v>71</v>
      </c>
      <c r="QST16" s="154"/>
      <c r="QSU16" s="153" t="s">
        <v>71</v>
      </c>
      <c r="QSV16" s="154"/>
      <c r="QSW16" s="153" t="s">
        <v>71</v>
      </c>
      <c r="QSX16" s="154"/>
      <c r="QSY16" s="153" t="s">
        <v>71</v>
      </c>
      <c r="QSZ16" s="154"/>
      <c r="QTA16" s="153" t="s">
        <v>71</v>
      </c>
      <c r="QTB16" s="154"/>
      <c r="QTC16" s="153" t="s">
        <v>71</v>
      </c>
      <c r="QTD16" s="154"/>
      <c r="QTE16" s="153" t="s">
        <v>71</v>
      </c>
      <c r="QTF16" s="154"/>
      <c r="QTG16" s="153" t="s">
        <v>71</v>
      </c>
      <c r="QTH16" s="154"/>
      <c r="QTI16" s="153" t="s">
        <v>71</v>
      </c>
      <c r="QTJ16" s="154"/>
      <c r="QTK16" s="153" t="s">
        <v>71</v>
      </c>
      <c r="QTL16" s="154"/>
      <c r="QTM16" s="153" t="s">
        <v>71</v>
      </c>
      <c r="QTN16" s="154"/>
      <c r="QTO16" s="153" t="s">
        <v>71</v>
      </c>
      <c r="QTP16" s="154"/>
      <c r="QTQ16" s="153" t="s">
        <v>71</v>
      </c>
      <c r="QTR16" s="154"/>
      <c r="QTS16" s="153" t="s">
        <v>71</v>
      </c>
      <c r="QTT16" s="154"/>
      <c r="QTU16" s="153" t="s">
        <v>71</v>
      </c>
      <c r="QTV16" s="154"/>
      <c r="QTW16" s="153" t="s">
        <v>71</v>
      </c>
      <c r="QTX16" s="154"/>
      <c r="QTY16" s="153" t="s">
        <v>71</v>
      </c>
      <c r="QTZ16" s="154"/>
      <c r="QUA16" s="153" t="s">
        <v>71</v>
      </c>
      <c r="QUB16" s="154"/>
      <c r="QUC16" s="153" t="s">
        <v>71</v>
      </c>
      <c r="QUD16" s="154"/>
      <c r="QUE16" s="153" t="s">
        <v>71</v>
      </c>
      <c r="QUF16" s="154"/>
      <c r="QUG16" s="153" t="s">
        <v>71</v>
      </c>
      <c r="QUH16" s="154"/>
      <c r="QUI16" s="153" t="s">
        <v>71</v>
      </c>
      <c r="QUJ16" s="154"/>
      <c r="QUK16" s="153" t="s">
        <v>71</v>
      </c>
      <c r="QUL16" s="154"/>
      <c r="QUM16" s="153" t="s">
        <v>71</v>
      </c>
      <c r="QUN16" s="154"/>
      <c r="QUO16" s="153" t="s">
        <v>71</v>
      </c>
      <c r="QUP16" s="154"/>
      <c r="QUQ16" s="153" t="s">
        <v>71</v>
      </c>
      <c r="QUR16" s="154"/>
      <c r="QUS16" s="153" t="s">
        <v>71</v>
      </c>
      <c r="QUT16" s="154"/>
      <c r="QUU16" s="153" t="s">
        <v>71</v>
      </c>
      <c r="QUV16" s="154"/>
      <c r="QUW16" s="153" t="s">
        <v>71</v>
      </c>
      <c r="QUX16" s="154"/>
      <c r="QUY16" s="153" t="s">
        <v>71</v>
      </c>
      <c r="QUZ16" s="154"/>
      <c r="QVA16" s="153" t="s">
        <v>71</v>
      </c>
      <c r="QVB16" s="154"/>
      <c r="QVC16" s="153" t="s">
        <v>71</v>
      </c>
      <c r="QVD16" s="154"/>
      <c r="QVE16" s="153" t="s">
        <v>71</v>
      </c>
      <c r="QVF16" s="154"/>
      <c r="QVG16" s="153" t="s">
        <v>71</v>
      </c>
      <c r="QVH16" s="154"/>
      <c r="QVI16" s="153" t="s">
        <v>71</v>
      </c>
      <c r="QVJ16" s="154"/>
      <c r="QVK16" s="153" t="s">
        <v>71</v>
      </c>
      <c r="QVL16" s="154"/>
      <c r="QVM16" s="153" t="s">
        <v>71</v>
      </c>
      <c r="QVN16" s="154"/>
      <c r="QVO16" s="153" t="s">
        <v>71</v>
      </c>
      <c r="QVP16" s="154"/>
      <c r="QVQ16" s="153" t="s">
        <v>71</v>
      </c>
      <c r="QVR16" s="154"/>
      <c r="QVS16" s="153" t="s">
        <v>71</v>
      </c>
      <c r="QVT16" s="154"/>
      <c r="QVU16" s="153" t="s">
        <v>71</v>
      </c>
      <c r="QVV16" s="154"/>
      <c r="QVW16" s="153" t="s">
        <v>71</v>
      </c>
      <c r="QVX16" s="154"/>
      <c r="QVY16" s="153" t="s">
        <v>71</v>
      </c>
      <c r="QVZ16" s="154"/>
      <c r="QWA16" s="153" t="s">
        <v>71</v>
      </c>
      <c r="QWB16" s="154"/>
      <c r="QWC16" s="153" t="s">
        <v>71</v>
      </c>
      <c r="QWD16" s="154"/>
      <c r="QWE16" s="153" t="s">
        <v>71</v>
      </c>
      <c r="QWF16" s="154"/>
      <c r="QWG16" s="153" t="s">
        <v>71</v>
      </c>
      <c r="QWH16" s="154"/>
      <c r="QWI16" s="153" t="s">
        <v>71</v>
      </c>
      <c r="QWJ16" s="154"/>
      <c r="QWK16" s="153" t="s">
        <v>71</v>
      </c>
      <c r="QWL16" s="154"/>
      <c r="QWM16" s="153" t="s">
        <v>71</v>
      </c>
      <c r="QWN16" s="154"/>
      <c r="QWO16" s="153" t="s">
        <v>71</v>
      </c>
      <c r="QWP16" s="154"/>
      <c r="QWQ16" s="153" t="s">
        <v>71</v>
      </c>
      <c r="QWR16" s="154"/>
      <c r="QWS16" s="153" t="s">
        <v>71</v>
      </c>
      <c r="QWT16" s="154"/>
      <c r="QWU16" s="153" t="s">
        <v>71</v>
      </c>
      <c r="QWV16" s="154"/>
      <c r="QWW16" s="153" t="s">
        <v>71</v>
      </c>
      <c r="QWX16" s="154"/>
      <c r="QWY16" s="153" t="s">
        <v>71</v>
      </c>
      <c r="QWZ16" s="154"/>
      <c r="QXA16" s="153" t="s">
        <v>71</v>
      </c>
      <c r="QXB16" s="154"/>
      <c r="QXC16" s="153" t="s">
        <v>71</v>
      </c>
      <c r="QXD16" s="154"/>
      <c r="QXE16" s="153" t="s">
        <v>71</v>
      </c>
      <c r="QXF16" s="154"/>
      <c r="QXG16" s="153" t="s">
        <v>71</v>
      </c>
      <c r="QXH16" s="154"/>
      <c r="QXI16" s="153" t="s">
        <v>71</v>
      </c>
      <c r="QXJ16" s="154"/>
      <c r="QXK16" s="153" t="s">
        <v>71</v>
      </c>
      <c r="QXL16" s="154"/>
      <c r="QXM16" s="153" t="s">
        <v>71</v>
      </c>
      <c r="QXN16" s="154"/>
      <c r="QXO16" s="153" t="s">
        <v>71</v>
      </c>
      <c r="QXP16" s="154"/>
      <c r="QXQ16" s="153" t="s">
        <v>71</v>
      </c>
      <c r="QXR16" s="154"/>
      <c r="QXS16" s="153" t="s">
        <v>71</v>
      </c>
      <c r="QXT16" s="154"/>
      <c r="QXU16" s="153" t="s">
        <v>71</v>
      </c>
      <c r="QXV16" s="154"/>
      <c r="QXW16" s="153" t="s">
        <v>71</v>
      </c>
      <c r="QXX16" s="154"/>
      <c r="QXY16" s="153" t="s">
        <v>71</v>
      </c>
      <c r="QXZ16" s="154"/>
      <c r="QYA16" s="153" t="s">
        <v>71</v>
      </c>
      <c r="QYB16" s="154"/>
      <c r="QYC16" s="153" t="s">
        <v>71</v>
      </c>
      <c r="QYD16" s="154"/>
      <c r="QYE16" s="153" t="s">
        <v>71</v>
      </c>
      <c r="QYF16" s="154"/>
      <c r="QYG16" s="153" t="s">
        <v>71</v>
      </c>
      <c r="QYH16" s="154"/>
      <c r="QYI16" s="153" t="s">
        <v>71</v>
      </c>
      <c r="QYJ16" s="154"/>
      <c r="QYK16" s="153" t="s">
        <v>71</v>
      </c>
      <c r="QYL16" s="154"/>
      <c r="QYM16" s="153" t="s">
        <v>71</v>
      </c>
      <c r="QYN16" s="154"/>
      <c r="QYO16" s="153" t="s">
        <v>71</v>
      </c>
      <c r="QYP16" s="154"/>
      <c r="QYQ16" s="153" t="s">
        <v>71</v>
      </c>
      <c r="QYR16" s="154"/>
      <c r="QYS16" s="153" t="s">
        <v>71</v>
      </c>
      <c r="QYT16" s="154"/>
      <c r="QYU16" s="153" t="s">
        <v>71</v>
      </c>
      <c r="QYV16" s="154"/>
      <c r="QYW16" s="153" t="s">
        <v>71</v>
      </c>
      <c r="QYX16" s="154"/>
      <c r="QYY16" s="153" t="s">
        <v>71</v>
      </c>
      <c r="QYZ16" s="154"/>
      <c r="QZA16" s="153" t="s">
        <v>71</v>
      </c>
      <c r="QZB16" s="154"/>
      <c r="QZC16" s="153" t="s">
        <v>71</v>
      </c>
      <c r="QZD16" s="154"/>
      <c r="QZE16" s="153" t="s">
        <v>71</v>
      </c>
      <c r="QZF16" s="154"/>
      <c r="QZG16" s="153" t="s">
        <v>71</v>
      </c>
      <c r="QZH16" s="154"/>
      <c r="QZI16" s="153" t="s">
        <v>71</v>
      </c>
      <c r="QZJ16" s="154"/>
      <c r="QZK16" s="153" t="s">
        <v>71</v>
      </c>
      <c r="QZL16" s="154"/>
      <c r="QZM16" s="153" t="s">
        <v>71</v>
      </c>
      <c r="QZN16" s="154"/>
      <c r="QZO16" s="153" t="s">
        <v>71</v>
      </c>
      <c r="QZP16" s="154"/>
      <c r="QZQ16" s="153" t="s">
        <v>71</v>
      </c>
      <c r="QZR16" s="154"/>
      <c r="QZS16" s="153" t="s">
        <v>71</v>
      </c>
      <c r="QZT16" s="154"/>
      <c r="QZU16" s="153" t="s">
        <v>71</v>
      </c>
      <c r="QZV16" s="154"/>
      <c r="QZW16" s="153" t="s">
        <v>71</v>
      </c>
      <c r="QZX16" s="154"/>
      <c r="QZY16" s="153" t="s">
        <v>71</v>
      </c>
      <c r="QZZ16" s="154"/>
      <c r="RAA16" s="153" t="s">
        <v>71</v>
      </c>
      <c r="RAB16" s="154"/>
      <c r="RAC16" s="153" t="s">
        <v>71</v>
      </c>
      <c r="RAD16" s="154"/>
      <c r="RAE16" s="153" t="s">
        <v>71</v>
      </c>
      <c r="RAF16" s="154"/>
      <c r="RAG16" s="153" t="s">
        <v>71</v>
      </c>
      <c r="RAH16" s="154"/>
      <c r="RAI16" s="153" t="s">
        <v>71</v>
      </c>
      <c r="RAJ16" s="154"/>
      <c r="RAK16" s="153" t="s">
        <v>71</v>
      </c>
      <c r="RAL16" s="154"/>
      <c r="RAM16" s="153" t="s">
        <v>71</v>
      </c>
      <c r="RAN16" s="154"/>
      <c r="RAO16" s="153" t="s">
        <v>71</v>
      </c>
      <c r="RAP16" s="154"/>
      <c r="RAQ16" s="153" t="s">
        <v>71</v>
      </c>
      <c r="RAR16" s="154"/>
      <c r="RAS16" s="153" t="s">
        <v>71</v>
      </c>
      <c r="RAT16" s="154"/>
      <c r="RAU16" s="153" t="s">
        <v>71</v>
      </c>
      <c r="RAV16" s="154"/>
      <c r="RAW16" s="153" t="s">
        <v>71</v>
      </c>
      <c r="RAX16" s="154"/>
      <c r="RAY16" s="153" t="s">
        <v>71</v>
      </c>
      <c r="RAZ16" s="154"/>
      <c r="RBA16" s="153" t="s">
        <v>71</v>
      </c>
      <c r="RBB16" s="154"/>
      <c r="RBC16" s="153" t="s">
        <v>71</v>
      </c>
      <c r="RBD16" s="154"/>
      <c r="RBE16" s="153" t="s">
        <v>71</v>
      </c>
      <c r="RBF16" s="154"/>
      <c r="RBG16" s="153" t="s">
        <v>71</v>
      </c>
      <c r="RBH16" s="154"/>
      <c r="RBI16" s="153" t="s">
        <v>71</v>
      </c>
      <c r="RBJ16" s="154"/>
      <c r="RBK16" s="153" t="s">
        <v>71</v>
      </c>
      <c r="RBL16" s="154"/>
      <c r="RBM16" s="153" t="s">
        <v>71</v>
      </c>
      <c r="RBN16" s="154"/>
      <c r="RBO16" s="153" t="s">
        <v>71</v>
      </c>
      <c r="RBP16" s="154"/>
      <c r="RBQ16" s="153" t="s">
        <v>71</v>
      </c>
      <c r="RBR16" s="154"/>
      <c r="RBS16" s="153" t="s">
        <v>71</v>
      </c>
      <c r="RBT16" s="154"/>
      <c r="RBU16" s="153" t="s">
        <v>71</v>
      </c>
      <c r="RBV16" s="154"/>
      <c r="RBW16" s="153" t="s">
        <v>71</v>
      </c>
      <c r="RBX16" s="154"/>
      <c r="RBY16" s="153" t="s">
        <v>71</v>
      </c>
      <c r="RBZ16" s="154"/>
      <c r="RCA16" s="153" t="s">
        <v>71</v>
      </c>
      <c r="RCB16" s="154"/>
      <c r="RCC16" s="153" t="s">
        <v>71</v>
      </c>
      <c r="RCD16" s="154"/>
      <c r="RCE16" s="153" t="s">
        <v>71</v>
      </c>
      <c r="RCF16" s="154"/>
      <c r="RCG16" s="153" t="s">
        <v>71</v>
      </c>
      <c r="RCH16" s="154"/>
      <c r="RCI16" s="153" t="s">
        <v>71</v>
      </c>
      <c r="RCJ16" s="154"/>
      <c r="RCK16" s="153" t="s">
        <v>71</v>
      </c>
      <c r="RCL16" s="154"/>
      <c r="RCM16" s="153" t="s">
        <v>71</v>
      </c>
      <c r="RCN16" s="154"/>
      <c r="RCO16" s="153" t="s">
        <v>71</v>
      </c>
      <c r="RCP16" s="154"/>
      <c r="RCQ16" s="153" t="s">
        <v>71</v>
      </c>
      <c r="RCR16" s="154"/>
      <c r="RCS16" s="153" t="s">
        <v>71</v>
      </c>
      <c r="RCT16" s="154"/>
      <c r="RCU16" s="153" t="s">
        <v>71</v>
      </c>
      <c r="RCV16" s="154"/>
      <c r="RCW16" s="153" t="s">
        <v>71</v>
      </c>
      <c r="RCX16" s="154"/>
      <c r="RCY16" s="153" t="s">
        <v>71</v>
      </c>
      <c r="RCZ16" s="154"/>
      <c r="RDA16" s="153" t="s">
        <v>71</v>
      </c>
      <c r="RDB16" s="154"/>
      <c r="RDC16" s="153" t="s">
        <v>71</v>
      </c>
      <c r="RDD16" s="154"/>
      <c r="RDE16" s="153" t="s">
        <v>71</v>
      </c>
      <c r="RDF16" s="154"/>
      <c r="RDG16" s="153" t="s">
        <v>71</v>
      </c>
      <c r="RDH16" s="154"/>
      <c r="RDI16" s="153" t="s">
        <v>71</v>
      </c>
      <c r="RDJ16" s="154"/>
      <c r="RDK16" s="153" t="s">
        <v>71</v>
      </c>
      <c r="RDL16" s="154"/>
      <c r="RDM16" s="153" t="s">
        <v>71</v>
      </c>
      <c r="RDN16" s="154"/>
      <c r="RDO16" s="153" t="s">
        <v>71</v>
      </c>
      <c r="RDP16" s="154"/>
      <c r="RDQ16" s="153" t="s">
        <v>71</v>
      </c>
      <c r="RDR16" s="154"/>
      <c r="RDS16" s="153" t="s">
        <v>71</v>
      </c>
      <c r="RDT16" s="154"/>
      <c r="RDU16" s="153" t="s">
        <v>71</v>
      </c>
      <c r="RDV16" s="154"/>
      <c r="RDW16" s="153" t="s">
        <v>71</v>
      </c>
      <c r="RDX16" s="154"/>
      <c r="RDY16" s="153" t="s">
        <v>71</v>
      </c>
      <c r="RDZ16" s="154"/>
      <c r="REA16" s="153" t="s">
        <v>71</v>
      </c>
      <c r="REB16" s="154"/>
      <c r="REC16" s="153" t="s">
        <v>71</v>
      </c>
      <c r="RED16" s="154"/>
      <c r="REE16" s="153" t="s">
        <v>71</v>
      </c>
      <c r="REF16" s="154"/>
      <c r="REG16" s="153" t="s">
        <v>71</v>
      </c>
      <c r="REH16" s="154"/>
      <c r="REI16" s="153" t="s">
        <v>71</v>
      </c>
      <c r="REJ16" s="154"/>
      <c r="REK16" s="153" t="s">
        <v>71</v>
      </c>
      <c r="REL16" s="154"/>
      <c r="REM16" s="153" t="s">
        <v>71</v>
      </c>
      <c r="REN16" s="154"/>
      <c r="REO16" s="153" t="s">
        <v>71</v>
      </c>
      <c r="REP16" s="154"/>
      <c r="REQ16" s="153" t="s">
        <v>71</v>
      </c>
      <c r="RER16" s="154"/>
      <c r="RES16" s="153" t="s">
        <v>71</v>
      </c>
      <c r="RET16" s="154"/>
      <c r="REU16" s="153" t="s">
        <v>71</v>
      </c>
      <c r="REV16" s="154"/>
      <c r="REW16" s="153" t="s">
        <v>71</v>
      </c>
      <c r="REX16" s="154"/>
      <c r="REY16" s="153" t="s">
        <v>71</v>
      </c>
      <c r="REZ16" s="154"/>
      <c r="RFA16" s="153" t="s">
        <v>71</v>
      </c>
      <c r="RFB16" s="154"/>
      <c r="RFC16" s="153" t="s">
        <v>71</v>
      </c>
      <c r="RFD16" s="154"/>
      <c r="RFE16" s="153" t="s">
        <v>71</v>
      </c>
      <c r="RFF16" s="154"/>
      <c r="RFG16" s="153" t="s">
        <v>71</v>
      </c>
      <c r="RFH16" s="154"/>
      <c r="RFI16" s="153" t="s">
        <v>71</v>
      </c>
      <c r="RFJ16" s="154"/>
      <c r="RFK16" s="153" t="s">
        <v>71</v>
      </c>
      <c r="RFL16" s="154"/>
      <c r="RFM16" s="153" t="s">
        <v>71</v>
      </c>
      <c r="RFN16" s="154"/>
      <c r="RFO16" s="153" t="s">
        <v>71</v>
      </c>
      <c r="RFP16" s="154"/>
      <c r="RFQ16" s="153" t="s">
        <v>71</v>
      </c>
      <c r="RFR16" s="154"/>
      <c r="RFS16" s="153" t="s">
        <v>71</v>
      </c>
      <c r="RFT16" s="154"/>
      <c r="RFU16" s="153" t="s">
        <v>71</v>
      </c>
      <c r="RFV16" s="154"/>
      <c r="RFW16" s="153" t="s">
        <v>71</v>
      </c>
      <c r="RFX16" s="154"/>
      <c r="RFY16" s="153" t="s">
        <v>71</v>
      </c>
      <c r="RFZ16" s="154"/>
      <c r="RGA16" s="153" t="s">
        <v>71</v>
      </c>
      <c r="RGB16" s="154"/>
      <c r="RGC16" s="153" t="s">
        <v>71</v>
      </c>
      <c r="RGD16" s="154"/>
      <c r="RGE16" s="153" t="s">
        <v>71</v>
      </c>
      <c r="RGF16" s="154"/>
      <c r="RGG16" s="153" t="s">
        <v>71</v>
      </c>
      <c r="RGH16" s="154"/>
      <c r="RGI16" s="153" t="s">
        <v>71</v>
      </c>
      <c r="RGJ16" s="154"/>
      <c r="RGK16" s="153" t="s">
        <v>71</v>
      </c>
      <c r="RGL16" s="154"/>
      <c r="RGM16" s="153" t="s">
        <v>71</v>
      </c>
      <c r="RGN16" s="154"/>
      <c r="RGO16" s="153" t="s">
        <v>71</v>
      </c>
      <c r="RGP16" s="154"/>
      <c r="RGQ16" s="153" t="s">
        <v>71</v>
      </c>
      <c r="RGR16" s="154"/>
      <c r="RGS16" s="153" t="s">
        <v>71</v>
      </c>
      <c r="RGT16" s="154"/>
      <c r="RGU16" s="153" t="s">
        <v>71</v>
      </c>
      <c r="RGV16" s="154"/>
      <c r="RGW16" s="153" t="s">
        <v>71</v>
      </c>
      <c r="RGX16" s="154"/>
      <c r="RGY16" s="153" t="s">
        <v>71</v>
      </c>
      <c r="RGZ16" s="154"/>
      <c r="RHA16" s="153" t="s">
        <v>71</v>
      </c>
      <c r="RHB16" s="154"/>
      <c r="RHC16" s="153" t="s">
        <v>71</v>
      </c>
      <c r="RHD16" s="154"/>
      <c r="RHE16" s="153" t="s">
        <v>71</v>
      </c>
      <c r="RHF16" s="154"/>
      <c r="RHG16" s="153" t="s">
        <v>71</v>
      </c>
      <c r="RHH16" s="154"/>
      <c r="RHI16" s="153" t="s">
        <v>71</v>
      </c>
      <c r="RHJ16" s="154"/>
      <c r="RHK16" s="153" t="s">
        <v>71</v>
      </c>
      <c r="RHL16" s="154"/>
      <c r="RHM16" s="153" t="s">
        <v>71</v>
      </c>
      <c r="RHN16" s="154"/>
      <c r="RHO16" s="153" t="s">
        <v>71</v>
      </c>
      <c r="RHP16" s="154"/>
      <c r="RHQ16" s="153" t="s">
        <v>71</v>
      </c>
      <c r="RHR16" s="154"/>
      <c r="RHS16" s="153" t="s">
        <v>71</v>
      </c>
      <c r="RHT16" s="154"/>
      <c r="RHU16" s="153" t="s">
        <v>71</v>
      </c>
      <c r="RHV16" s="154"/>
      <c r="RHW16" s="153" t="s">
        <v>71</v>
      </c>
      <c r="RHX16" s="154"/>
      <c r="RHY16" s="153" t="s">
        <v>71</v>
      </c>
      <c r="RHZ16" s="154"/>
      <c r="RIA16" s="153" t="s">
        <v>71</v>
      </c>
      <c r="RIB16" s="154"/>
      <c r="RIC16" s="153" t="s">
        <v>71</v>
      </c>
      <c r="RID16" s="154"/>
      <c r="RIE16" s="153" t="s">
        <v>71</v>
      </c>
      <c r="RIF16" s="154"/>
      <c r="RIG16" s="153" t="s">
        <v>71</v>
      </c>
      <c r="RIH16" s="154"/>
      <c r="RII16" s="153" t="s">
        <v>71</v>
      </c>
      <c r="RIJ16" s="154"/>
      <c r="RIK16" s="153" t="s">
        <v>71</v>
      </c>
      <c r="RIL16" s="154"/>
      <c r="RIM16" s="153" t="s">
        <v>71</v>
      </c>
      <c r="RIN16" s="154"/>
      <c r="RIO16" s="153" t="s">
        <v>71</v>
      </c>
      <c r="RIP16" s="154"/>
      <c r="RIQ16" s="153" t="s">
        <v>71</v>
      </c>
      <c r="RIR16" s="154"/>
      <c r="RIS16" s="153" t="s">
        <v>71</v>
      </c>
      <c r="RIT16" s="154"/>
      <c r="RIU16" s="153" t="s">
        <v>71</v>
      </c>
      <c r="RIV16" s="154"/>
      <c r="RIW16" s="153" t="s">
        <v>71</v>
      </c>
      <c r="RIX16" s="154"/>
      <c r="RIY16" s="153" t="s">
        <v>71</v>
      </c>
      <c r="RIZ16" s="154"/>
      <c r="RJA16" s="153" t="s">
        <v>71</v>
      </c>
      <c r="RJB16" s="154"/>
      <c r="RJC16" s="153" t="s">
        <v>71</v>
      </c>
      <c r="RJD16" s="154"/>
      <c r="RJE16" s="153" t="s">
        <v>71</v>
      </c>
      <c r="RJF16" s="154"/>
      <c r="RJG16" s="153" t="s">
        <v>71</v>
      </c>
      <c r="RJH16" s="154"/>
      <c r="RJI16" s="153" t="s">
        <v>71</v>
      </c>
      <c r="RJJ16" s="154"/>
      <c r="RJK16" s="153" t="s">
        <v>71</v>
      </c>
      <c r="RJL16" s="154"/>
      <c r="RJM16" s="153" t="s">
        <v>71</v>
      </c>
      <c r="RJN16" s="154"/>
      <c r="RJO16" s="153" t="s">
        <v>71</v>
      </c>
      <c r="RJP16" s="154"/>
      <c r="RJQ16" s="153" t="s">
        <v>71</v>
      </c>
      <c r="RJR16" s="154"/>
      <c r="RJS16" s="153" t="s">
        <v>71</v>
      </c>
      <c r="RJT16" s="154"/>
      <c r="RJU16" s="153" t="s">
        <v>71</v>
      </c>
      <c r="RJV16" s="154"/>
      <c r="RJW16" s="153" t="s">
        <v>71</v>
      </c>
      <c r="RJX16" s="154"/>
      <c r="RJY16" s="153" t="s">
        <v>71</v>
      </c>
      <c r="RJZ16" s="154"/>
      <c r="RKA16" s="153" t="s">
        <v>71</v>
      </c>
      <c r="RKB16" s="154"/>
      <c r="RKC16" s="153" t="s">
        <v>71</v>
      </c>
      <c r="RKD16" s="154"/>
      <c r="RKE16" s="153" t="s">
        <v>71</v>
      </c>
      <c r="RKF16" s="154"/>
      <c r="RKG16" s="153" t="s">
        <v>71</v>
      </c>
      <c r="RKH16" s="154"/>
      <c r="RKI16" s="153" t="s">
        <v>71</v>
      </c>
      <c r="RKJ16" s="154"/>
      <c r="RKK16" s="153" t="s">
        <v>71</v>
      </c>
      <c r="RKL16" s="154"/>
      <c r="RKM16" s="153" t="s">
        <v>71</v>
      </c>
      <c r="RKN16" s="154"/>
      <c r="RKO16" s="153" t="s">
        <v>71</v>
      </c>
      <c r="RKP16" s="154"/>
      <c r="RKQ16" s="153" t="s">
        <v>71</v>
      </c>
      <c r="RKR16" s="154"/>
      <c r="RKS16" s="153" t="s">
        <v>71</v>
      </c>
      <c r="RKT16" s="154"/>
      <c r="RKU16" s="153" t="s">
        <v>71</v>
      </c>
      <c r="RKV16" s="154"/>
      <c r="RKW16" s="153" t="s">
        <v>71</v>
      </c>
      <c r="RKX16" s="154"/>
      <c r="RKY16" s="153" t="s">
        <v>71</v>
      </c>
      <c r="RKZ16" s="154"/>
      <c r="RLA16" s="153" t="s">
        <v>71</v>
      </c>
      <c r="RLB16" s="154"/>
      <c r="RLC16" s="153" t="s">
        <v>71</v>
      </c>
      <c r="RLD16" s="154"/>
      <c r="RLE16" s="153" t="s">
        <v>71</v>
      </c>
      <c r="RLF16" s="154"/>
      <c r="RLG16" s="153" t="s">
        <v>71</v>
      </c>
      <c r="RLH16" s="154"/>
      <c r="RLI16" s="153" t="s">
        <v>71</v>
      </c>
      <c r="RLJ16" s="154"/>
      <c r="RLK16" s="153" t="s">
        <v>71</v>
      </c>
      <c r="RLL16" s="154"/>
      <c r="RLM16" s="153" t="s">
        <v>71</v>
      </c>
      <c r="RLN16" s="154"/>
      <c r="RLO16" s="153" t="s">
        <v>71</v>
      </c>
      <c r="RLP16" s="154"/>
      <c r="RLQ16" s="153" t="s">
        <v>71</v>
      </c>
      <c r="RLR16" s="154"/>
      <c r="RLS16" s="153" t="s">
        <v>71</v>
      </c>
      <c r="RLT16" s="154"/>
      <c r="RLU16" s="153" t="s">
        <v>71</v>
      </c>
      <c r="RLV16" s="154"/>
      <c r="RLW16" s="153" t="s">
        <v>71</v>
      </c>
      <c r="RLX16" s="154"/>
      <c r="RLY16" s="153" t="s">
        <v>71</v>
      </c>
      <c r="RLZ16" s="154"/>
      <c r="RMA16" s="153" t="s">
        <v>71</v>
      </c>
      <c r="RMB16" s="154"/>
      <c r="RMC16" s="153" t="s">
        <v>71</v>
      </c>
      <c r="RMD16" s="154"/>
      <c r="RME16" s="153" t="s">
        <v>71</v>
      </c>
      <c r="RMF16" s="154"/>
      <c r="RMG16" s="153" t="s">
        <v>71</v>
      </c>
      <c r="RMH16" s="154"/>
      <c r="RMI16" s="153" t="s">
        <v>71</v>
      </c>
      <c r="RMJ16" s="154"/>
      <c r="RMK16" s="153" t="s">
        <v>71</v>
      </c>
      <c r="RML16" s="154"/>
      <c r="RMM16" s="153" t="s">
        <v>71</v>
      </c>
      <c r="RMN16" s="154"/>
      <c r="RMO16" s="153" t="s">
        <v>71</v>
      </c>
      <c r="RMP16" s="154"/>
      <c r="RMQ16" s="153" t="s">
        <v>71</v>
      </c>
      <c r="RMR16" s="154"/>
      <c r="RMS16" s="153" t="s">
        <v>71</v>
      </c>
      <c r="RMT16" s="154"/>
      <c r="RMU16" s="153" t="s">
        <v>71</v>
      </c>
      <c r="RMV16" s="154"/>
      <c r="RMW16" s="153" t="s">
        <v>71</v>
      </c>
      <c r="RMX16" s="154"/>
      <c r="RMY16" s="153" t="s">
        <v>71</v>
      </c>
      <c r="RMZ16" s="154"/>
      <c r="RNA16" s="153" t="s">
        <v>71</v>
      </c>
      <c r="RNB16" s="154"/>
      <c r="RNC16" s="153" t="s">
        <v>71</v>
      </c>
      <c r="RND16" s="154"/>
      <c r="RNE16" s="153" t="s">
        <v>71</v>
      </c>
      <c r="RNF16" s="154"/>
      <c r="RNG16" s="153" t="s">
        <v>71</v>
      </c>
      <c r="RNH16" s="154"/>
      <c r="RNI16" s="153" t="s">
        <v>71</v>
      </c>
      <c r="RNJ16" s="154"/>
      <c r="RNK16" s="153" t="s">
        <v>71</v>
      </c>
      <c r="RNL16" s="154"/>
      <c r="RNM16" s="153" t="s">
        <v>71</v>
      </c>
      <c r="RNN16" s="154"/>
      <c r="RNO16" s="153" t="s">
        <v>71</v>
      </c>
      <c r="RNP16" s="154"/>
      <c r="RNQ16" s="153" t="s">
        <v>71</v>
      </c>
      <c r="RNR16" s="154"/>
      <c r="RNS16" s="153" t="s">
        <v>71</v>
      </c>
      <c r="RNT16" s="154"/>
      <c r="RNU16" s="153" t="s">
        <v>71</v>
      </c>
      <c r="RNV16" s="154"/>
      <c r="RNW16" s="153" t="s">
        <v>71</v>
      </c>
      <c r="RNX16" s="154"/>
      <c r="RNY16" s="153" t="s">
        <v>71</v>
      </c>
      <c r="RNZ16" s="154"/>
      <c r="ROA16" s="153" t="s">
        <v>71</v>
      </c>
      <c r="ROB16" s="154"/>
      <c r="ROC16" s="153" t="s">
        <v>71</v>
      </c>
      <c r="ROD16" s="154"/>
      <c r="ROE16" s="153" t="s">
        <v>71</v>
      </c>
      <c r="ROF16" s="154"/>
      <c r="ROG16" s="153" t="s">
        <v>71</v>
      </c>
      <c r="ROH16" s="154"/>
      <c r="ROI16" s="153" t="s">
        <v>71</v>
      </c>
      <c r="ROJ16" s="154"/>
      <c r="ROK16" s="153" t="s">
        <v>71</v>
      </c>
      <c r="ROL16" s="154"/>
      <c r="ROM16" s="153" t="s">
        <v>71</v>
      </c>
      <c r="RON16" s="154"/>
      <c r="ROO16" s="153" t="s">
        <v>71</v>
      </c>
      <c r="ROP16" s="154"/>
      <c r="ROQ16" s="153" t="s">
        <v>71</v>
      </c>
      <c r="ROR16" s="154"/>
      <c r="ROS16" s="153" t="s">
        <v>71</v>
      </c>
      <c r="ROT16" s="154"/>
      <c r="ROU16" s="153" t="s">
        <v>71</v>
      </c>
      <c r="ROV16" s="154"/>
      <c r="ROW16" s="153" t="s">
        <v>71</v>
      </c>
      <c r="ROX16" s="154"/>
      <c r="ROY16" s="153" t="s">
        <v>71</v>
      </c>
      <c r="ROZ16" s="154"/>
      <c r="RPA16" s="153" t="s">
        <v>71</v>
      </c>
      <c r="RPB16" s="154"/>
      <c r="RPC16" s="153" t="s">
        <v>71</v>
      </c>
      <c r="RPD16" s="154"/>
      <c r="RPE16" s="153" t="s">
        <v>71</v>
      </c>
      <c r="RPF16" s="154"/>
      <c r="RPG16" s="153" t="s">
        <v>71</v>
      </c>
      <c r="RPH16" s="154"/>
      <c r="RPI16" s="153" t="s">
        <v>71</v>
      </c>
      <c r="RPJ16" s="154"/>
      <c r="RPK16" s="153" t="s">
        <v>71</v>
      </c>
      <c r="RPL16" s="154"/>
      <c r="RPM16" s="153" t="s">
        <v>71</v>
      </c>
      <c r="RPN16" s="154"/>
      <c r="RPO16" s="153" t="s">
        <v>71</v>
      </c>
      <c r="RPP16" s="154"/>
      <c r="RPQ16" s="153" t="s">
        <v>71</v>
      </c>
      <c r="RPR16" s="154"/>
      <c r="RPS16" s="153" t="s">
        <v>71</v>
      </c>
      <c r="RPT16" s="154"/>
      <c r="RPU16" s="153" t="s">
        <v>71</v>
      </c>
      <c r="RPV16" s="154"/>
      <c r="RPW16" s="153" t="s">
        <v>71</v>
      </c>
      <c r="RPX16" s="154"/>
      <c r="RPY16" s="153" t="s">
        <v>71</v>
      </c>
      <c r="RPZ16" s="154"/>
      <c r="RQA16" s="153" t="s">
        <v>71</v>
      </c>
      <c r="RQB16" s="154"/>
      <c r="RQC16" s="153" t="s">
        <v>71</v>
      </c>
      <c r="RQD16" s="154"/>
      <c r="RQE16" s="153" t="s">
        <v>71</v>
      </c>
      <c r="RQF16" s="154"/>
      <c r="RQG16" s="153" t="s">
        <v>71</v>
      </c>
      <c r="RQH16" s="154"/>
      <c r="RQI16" s="153" t="s">
        <v>71</v>
      </c>
      <c r="RQJ16" s="154"/>
      <c r="RQK16" s="153" t="s">
        <v>71</v>
      </c>
      <c r="RQL16" s="154"/>
      <c r="RQM16" s="153" t="s">
        <v>71</v>
      </c>
      <c r="RQN16" s="154"/>
      <c r="RQO16" s="153" t="s">
        <v>71</v>
      </c>
      <c r="RQP16" s="154"/>
      <c r="RQQ16" s="153" t="s">
        <v>71</v>
      </c>
      <c r="RQR16" s="154"/>
      <c r="RQS16" s="153" t="s">
        <v>71</v>
      </c>
      <c r="RQT16" s="154"/>
      <c r="RQU16" s="153" t="s">
        <v>71</v>
      </c>
      <c r="RQV16" s="154"/>
      <c r="RQW16" s="153" t="s">
        <v>71</v>
      </c>
      <c r="RQX16" s="154"/>
      <c r="RQY16" s="153" t="s">
        <v>71</v>
      </c>
      <c r="RQZ16" s="154"/>
      <c r="RRA16" s="153" t="s">
        <v>71</v>
      </c>
      <c r="RRB16" s="154"/>
      <c r="RRC16" s="153" t="s">
        <v>71</v>
      </c>
      <c r="RRD16" s="154"/>
      <c r="RRE16" s="153" t="s">
        <v>71</v>
      </c>
      <c r="RRF16" s="154"/>
      <c r="RRG16" s="153" t="s">
        <v>71</v>
      </c>
      <c r="RRH16" s="154"/>
      <c r="RRI16" s="153" t="s">
        <v>71</v>
      </c>
      <c r="RRJ16" s="154"/>
      <c r="RRK16" s="153" t="s">
        <v>71</v>
      </c>
      <c r="RRL16" s="154"/>
      <c r="RRM16" s="153" t="s">
        <v>71</v>
      </c>
      <c r="RRN16" s="154"/>
      <c r="RRO16" s="153" t="s">
        <v>71</v>
      </c>
      <c r="RRP16" s="154"/>
      <c r="RRQ16" s="153" t="s">
        <v>71</v>
      </c>
      <c r="RRR16" s="154"/>
      <c r="RRS16" s="153" t="s">
        <v>71</v>
      </c>
      <c r="RRT16" s="154"/>
      <c r="RRU16" s="153" t="s">
        <v>71</v>
      </c>
      <c r="RRV16" s="154"/>
      <c r="RRW16" s="153" t="s">
        <v>71</v>
      </c>
      <c r="RRX16" s="154"/>
      <c r="RRY16" s="153" t="s">
        <v>71</v>
      </c>
      <c r="RRZ16" s="154"/>
      <c r="RSA16" s="153" t="s">
        <v>71</v>
      </c>
      <c r="RSB16" s="154"/>
      <c r="RSC16" s="153" t="s">
        <v>71</v>
      </c>
      <c r="RSD16" s="154"/>
      <c r="RSE16" s="153" t="s">
        <v>71</v>
      </c>
      <c r="RSF16" s="154"/>
      <c r="RSG16" s="153" t="s">
        <v>71</v>
      </c>
      <c r="RSH16" s="154"/>
      <c r="RSI16" s="153" t="s">
        <v>71</v>
      </c>
      <c r="RSJ16" s="154"/>
      <c r="RSK16" s="153" t="s">
        <v>71</v>
      </c>
      <c r="RSL16" s="154"/>
      <c r="RSM16" s="153" t="s">
        <v>71</v>
      </c>
      <c r="RSN16" s="154"/>
      <c r="RSO16" s="153" t="s">
        <v>71</v>
      </c>
      <c r="RSP16" s="154"/>
      <c r="RSQ16" s="153" t="s">
        <v>71</v>
      </c>
      <c r="RSR16" s="154"/>
      <c r="RSS16" s="153" t="s">
        <v>71</v>
      </c>
      <c r="RST16" s="154"/>
      <c r="RSU16" s="153" t="s">
        <v>71</v>
      </c>
      <c r="RSV16" s="154"/>
      <c r="RSW16" s="153" t="s">
        <v>71</v>
      </c>
      <c r="RSX16" s="154"/>
      <c r="RSY16" s="153" t="s">
        <v>71</v>
      </c>
      <c r="RSZ16" s="154"/>
      <c r="RTA16" s="153" t="s">
        <v>71</v>
      </c>
      <c r="RTB16" s="154"/>
      <c r="RTC16" s="153" t="s">
        <v>71</v>
      </c>
      <c r="RTD16" s="154"/>
      <c r="RTE16" s="153" t="s">
        <v>71</v>
      </c>
      <c r="RTF16" s="154"/>
      <c r="RTG16" s="153" t="s">
        <v>71</v>
      </c>
      <c r="RTH16" s="154"/>
      <c r="RTI16" s="153" t="s">
        <v>71</v>
      </c>
      <c r="RTJ16" s="154"/>
      <c r="RTK16" s="153" t="s">
        <v>71</v>
      </c>
      <c r="RTL16" s="154"/>
      <c r="RTM16" s="153" t="s">
        <v>71</v>
      </c>
      <c r="RTN16" s="154"/>
      <c r="RTO16" s="153" t="s">
        <v>71</v>
      </c>
      <c r="RTP16" s="154"/>
      <c r="RTQ16" s="153" t="s">
        <v>71</v>
      </c>
      <c r="RTR16" s="154"/>
      <c r="RTS16" s="153" t="s">
        <v>71</v>
      </c>
      <c r="RTT16" s="154"/>
      <c r="RTU16" s="153" t="s">
        <v>71</v>
      </c>
      <c r="RTV16" s="154"/>
      <c r="RTW16" s="153" t="s">
        <v>71</v>
      </c>
      <c r="RTX16" s="154"/>
      <c r="RTY16" s="153" t="s">
        <v>71</v>
      </c>
      <c r="RTZ16" s="154"/>
      <c r="RUA16" s="153" t="s">
        <v>71</v>
      </c>
      <c r="RUB16" s="154"/>
      <c r="RUC16" s="153" t="s">
        <v>71</v>
      </c>
      <c r="RUD16" s="154"/>
      <c r="RUE16" s="153" t="s">
        <v>71</v>
      </c>
      <c r="RUF16" s="154"/>
      <c r="RUG16" s="153" t="s">
        <v>71</v>
      </c>
      <c r="RUH16" s="154"/>
      <c r="RUI16" s="153" t="s">
        <v>71</v>
      </c>
      <c r="RUJ16" s="154"/>
      <c r="RUK16" s="153" t="s">
        <v>71</v>
      </c>
      <c r="RUL16" s="154"/>
      <c r="RUM16" s="153" t="s">
        <v>71</v>
      </c>
      <c r="RUN16" s="154"/>
      <c r="RUO16" s="153" t="s">
        <v>71</v>
      </c>
      <c r="RUP16" s="154"/>
      <c r="RUQ16" s="153" t="s">
        <v>71</v>
      </c>
      <c r="RUR16" s="154"/>
      <c r="RUS16" s="153" t="s">
        <v>71</v>
      </c>
      <c r="RUT16" s="154"/>
      <c r="RUU16" s="153" t="s">
        <v>71</v>
      </c>
      <c r="RUV16" s="154"/>
      <c r="RUW16" s="153" t="s">
        <v>71</v>
      </c>
      <c r="RUX16" s="154"/>
      <c r="RUY16" s="153" t="s">
        <v>71</v>
      </c>
      <c r="RUZ16" s="154"/>
      <c r="RVA16" s="153" t="s">
        <v>71</v>
      </c>
      <c r="RVB16" s="154"/>
      <c r="RVC16" s="153" t="s">
        <v>71</v>
      </c>
      <c r="RVD16" s="154"/>
      <c r="RVE16" s="153" t="s">
        <v>71</v>
      </c>
      <c r="RVF16" s="154"/>
      <c r="RVG16" s="153" t="s">
        <v>71</v>
      </c>
      <c r="RVH16" s="154"/>
      <c r="RVI16" s="153" t="s">
        <v>71</v>
      </c>
      <c r="RVJ16" s="154"/>
      <c r="RVK16" s="153" t="s">
        <v>71</v>
      </c>
      <c r="RVL16" s="154"/>
      <c r="RVM16" s="153" t="s">
        <v>71</v>
      </c>
      <c r="RVN16" s="154"/>
      <c r="RVO16" s="153" t="s">
        <v>71</v>
      </c>
      <c r="RVP16" s="154"/>
      <c r="RVQ16" s="153" t="s">
        <v>71</v>
      </c>
      <c r="RVR16" s="154"/>
      <c r="RVS16" s="153" t="s">
        <v>71</v>
      </c>
      <c r="RVT16" s="154"/>
      <c r="RVU16" s="153" t="s">
        <v>71</v>
      </c>
      <c r="RVV16" s="154"/>
      <c r="RVW16" s="153" t="s">
        <v>71</v>
      </c>
      <c r="RVX16" s="154"/>
      <c r="RVY16" s="153" t="s">
        <v>71</v>
      </c>
      <c r="RVZ16" s="154"/>
      <c r="RWA16" s="153" t="s">
        <v>71</v>
      </c>
      <c r="RWB16" s="154"/>
      <c r="RWC16" s="153" t="s">
        <v>71</v>
      </c>
      <c r="RWD16" s="154"/>
      <c r="RWE16" s="153" t="s">
        <v>71</v>
      </c>
      <c r="RWF16" s="154"/>
      <c r="RWG16" s="153" t="s">
        <v>71</v>
      </c>
      <c r="RWH16" s="154"/>
      <c r="RWI16" s="153" t="s">
        <v>71</v>
      </c>
      <c r="RWJ16" s="154"/>
      <c r="RWK16" s="153" t="s">
        <v>71</v>
      </c>
      <c r="RWL16" s="154"/>
      <c r="RWM16" s="153" t="s">
        <v>71</v>
      </c>
      <c r="RWN16" s="154"/>
      <c r="RWO16" s="153" t="s">
        <v>71</v>
      </c>
      <c r="RWP16" s="154"/>
      <c r="RWQ16" s="153" t="s">
        <v>71</v>
      </c>
      <c r="RWR16" s="154"/>
      <c r="RWS16" s="153" t="s">
        <v>71</v>
      </c>
      <c r="RWT16" s="154"/>
      <c r="RWU16" s="153" t="s">
        <v>71</v>
      </c>
      <c r="RWV16" s="154"/>
      <c r="RWW16" s="153" t="s">
        <v>71</v>
      </c>
      <c r="RWX16" s="154"/>
      <c r="RWY16" s="153" t="s">
        <v>71</v>
      </c>
      <c r="RWZ16" s="154"/>
      <c r="RXA16" s="153" t="s">
        <v>71</v>
      </c>
      <c r="RXB16" s="154"/>
      <c r="RXC16" s="153" t="s">
        <v>71</v>
      </c>
      <c r="RXD16" s="154"/>
      <c r="RXE16" s="153" t="s">
        <v>71</v>
      </c>
      <c r="RXF16" s="154"/>
      <c r="RXG16" s="153" t="s">
        <v>71</v>
      </c>
      <c r="RXH16" s="154"/>
      <c r="RXI16" s="153" t="s">
        <v>71</v>
      </c>
      <c r="RXJ16" s="154"/>
      <c r="RXK16" s="153" t="s">
        <v>71</v>
      </c>
      <c r="RXL16" s="154"/>
      <c r="RXM16" s="153" t="s">
        <v>71</v>
      </c>
      <c r="RXN16" s="154"/>
      <c r="RXO16" s="153" t="s">
        <v>71</v>
      </c>
      <c r="RXP16" s="154"/>
      <c r="RXQ16" s="153" t="s">
        <v>71</v>
      </c>
      <c r="RXR16" s="154"/>
      <c r="RXS16" s="153" t="s">
        <v>71</v>
      </c>
      <c r="RXT16" s="154"/>
      <c r="RXU16" s="153" t="s">
        <v>71</v>
      </c>
      <c r="RXV16" s="154"/>
      <c r="RXW16" s="153" t="s">
        <v>71</v>
      </c>
      <c r="RXX16" s="154"/>
      <c r="RXY16" s="153" t="s">
        <v>71</v>
      </c>
      <c r="RXZ16" s="154"/>
      <c r="RYA16" s="153" t="s">
        <v>71</v>
      </c>
      <c r="RYB16" s="154"/>
      <c r="RYC16" s="153" t="s">
        <v>71</v>
      </c>
      <c r="RYD16" s="154"/>
      <c r="RYE16" s="153" t="s">
        <v>71</v>
      </c>
      <c r="RYF16" s="154"/>
      <c r="RYG16" s="153" t="s">
        <v>71</v>
      </c>
      <c r="RYH16" s="154"/>
      <c r="RYI16" s="153" t="s">
        <v>71</v>
      </c>
      <c r="RYJ16" s="154"/>
      <c r="RYK16" s="153" t="s">
        <v>71</v>
      </c>
      <c r="RYL16" s="154"/>
      <c r="RYM16" s="153" t="s">
        <v>71</v>
      </c>
      <c r="RYN16" s="154"/>
      <c r="RYO16" s="153" t="s">
        <v>71</v>
      </c>
      <c r="RYP16" s="154"/>
      <c r="RYQ16" s="153" t="s">
        <v>71</v>
      </c>
      <c r="RYR16" s="154"/>
      <c r="RYS16" s="153" t="s">
        <v>71</v>
      </c>
      <c r="RYT16" s="154"/>
      <c r="RYU16" s="153" t="s">
        <v>71</v>
      </c>
      <c r="RYV16" s="154"/>
      <c r="RYW16" s="153" t="s">
        <v>71</v>
      </c>
      <c r="RYX16" s="154"/>
      <c r="RYY16" s="153" t="s">
        <v>71</v>
      </c>
      <c r="RYZ16" s="154"/>
      <c r="RZA16" s="153" t="s">
        <v>71</v>
      </c>
      <c r="RZB16" s="154"/>
      <c r="RZC16" s="153" t="s">
        <v>71</v>
      </c>
      <c r="RZD16" s="154"/>
      <c r="RZE16" s="153" t="s">
        <v>71</v>
      </c>
      <c r="RZF16" s="154"/>
      <c r="RZG16" s="153" t="s">
        <v>71</v>
      </c>
      <c r="RZH16" s="154"/>
      <c r="RZI16" s="153" t="s">
        <v>71</v>
      </c>
      <c r="RZJ16" s="154"/>
      <c r="RZK16" s="153" t="s">
        <v>71</v>
      </c>
      <c r="RZL16" s="154"/>
      <c r="RZM16" s="153" t="s">
        <v>71</v>
      </c>
      <c r="RZN16" s="154"/>
      <c r="RZO16" s="153" t="s">
        <v>71</v>
      </c>
      <c r="RZP16" s="154"/>
      <c r="RZQ16" s="153" t="s">
        <v>71</v>
      </c>
      <c r="RZR16" s="154"/>
      <c r="RZS16" s="153" t="s">
        <v>71</v>
      </c>
      <c r="RZT16" s="154"/>
      <c r="RZU16" s="153" t="s">
        <v>71</v>
      </c>
      <c r="RZV16" s="154"/>
      <c r="RZW16" s="153" t="s">
        <v>71</v>
      </c>
      <c r="RZX16" s="154"/>
      <c r="RZY16" s="153" t="s">
        <v>71</v>
      </c>
      <c r="RZZ16" s="154"/>
      <c r="SAA16" s="153" t="s">
        <v>71</v>
      </c>
      <c r="SAB16" s="154"/>
      <c r="SAC16" s="153" t="s">
        <v>71</v>
      </c>
      <c r="SAD16" s="154"/>
      <c r="SAE16" s="153" t="s">
        <v>71</v>
      </c>
      <c r="SAF16" s="154"/>
      <c r="SAG16" s="153" t="s">
        <v>71</v>
      </c>
      <c r="SAH16" s="154"/>
      <c r="SAI16" s="153" t="s">
        <v>71</v>
      </c>
      <c r="SAJ16" s="154"/>
      <c r="SAK16" s="153" t="s">
        <v>71</v>
      </c>
      <c r="SAL16" s="154"/>
      <c r="SAM16" s="153" t="s">
        <v>71</v>
      </c>
      <c r="SAN16" s="154"/>
      <c r="SAO16" s="153" t="s">
        <v>71</v>
      </c>
      <c r="SAP16" s="154"/>
      <c r="SAQ16" s="153" t="s">
        <v>71</v>
      </c>
      <c r="SAR16" s="154"/>
      <c r="SAS16" s="153" t="s">
        <v>71</v>
      </c>
      <c r="SAT16" s="154"/>
      <c r="SAU16" s="153" t="s">
        <v>71</v>
      </c>
      <c r="SAV16" s="154"/>
      <c r="SAW16" s="153" t="s">
        <v>71</v>
      </c>
      <c r="SAX16" s="154"/>
      <c r="SAY16" s="153" t="s">
        <v>71</v>
      </c>
      <c r="SAZ16" s="154"/>
      <c r="SBA16" s="153" t="s">
        <v>71</v>
      </c>
      <c r="SBB16" s="154"/>
      <c r="SBC16" s="153" t="s">
        <v>71</v>
      </c>
      <c r="SBD16" s="154"/>
      <c r="SBE16" s="153" t="s">
        <v>71</v>
      </c>
      <c r="SBF16" s="154"/>
      <c r="SBG16" s="153" t="s">
        <v>71</v>
      </c>
      <c r="SBH16" s="154"/>
      <c r="SBI16" s="153" t="s">
        <v>71</v>
      </c>
      <c r="SBJ16" s="154"/>
      <c r="SBK16" s="153" t="s">
        <v>71</v>
      </c>
      <c r="SBL16" s="154"/>
      <c r="SBM16" s="153" t="s">
        <v>71</v>
      </c>
      <c r="SBN16" s="154"/>
      <c r="SBO16" s="153" t="s">
        <v>71</v>
      </c>
      <c r="SBP16" s="154"/>
      <c r="SBQ16" s="153" t="s">
        <v>71</v>
      </c>
      <c r="SBR16" s="154"/>
      <c r="SBS16" s="153" t="s">
        <v>71</v>
      </c>
      <c r="SBT16" s="154"/>
      <c r="SBU16" s="153" t="s">
        <v>71</v>
      </c>
      <c r="SBV16" s="154"/>
      <c r="SBW16" s="153" t="s">
        <v>71</v>
      </c>
      <c r="SBX16" s="154"/>
      <c r="SBY16" s="153" t="s">
        <v>71</v>
      </c>
      <c r="SBZ16" s="154"/>
      <c r="SCA16" s="153" t="s">
        <v>71</v>
      </c>
      <c r="SCB16" s="154"/>
      <c r="SCC16" s="153" t="s">
        <v>71</v>
      </c>
      <c r="SCD16" s="154"/>
      <c r="SCE16" s="153" t="s">
        <v>71</v>
      </c>
      <c r="SCF16" s="154"/>
      <c r="SCG16" s="153" t="s">
        <v>71</v>
      </c>
      <c r="SCH16" s="154"/>
      <c r="SCI16" s="153" t="s">
        <v>71</v>
      </c>
      <c r="SCJ16" s="154"/>
      <c r="SCK16" s="153" t="s">
        <v>71</v>
      </c>
      <c r="SCL16" s="154"/>
      <c r="SCM16" s="153" t="s">
        <v>71</v>
      </c>
      <c r="SCN16" s="154"/>
      <c r="SCO16" s="153" t="s">
        <v>71</v>
      </c>
      <c r="SCP16" s="154"/>
      <c r="SCQ16" s="153" t="s">
        <v>71</v>
      </c>
      <c r="SCR16" s="154"/>
      <c r="SCS16" s="153" t="s">
        <v>71</v>
      </c>
      <c r="SCT16" s="154"/>
      <c r="SCU16" s="153" t="s">
        <v>71</v>
      </c>
      <c r="SCV16" s="154"/>
      <c r="SCW16" s="153" t="s">
        <v>71</v>
      </c>
      <c r="SCX16" s="154"/>
      <c r="SCY16" s="153" t="s">
        <v>71</v>
      </c>
      <c r="SCZ16" s="154"/>
      <c r="SDA16" s="153" t="s">
        <v>71</v>
      </c>
      <c r="SDB16" s="154"/>
      <c r="SDC16" s="153" t="s">
        <v>71</v>
      </c>
      <c r="SDD16" s="154"/>
      <c r="SDE16" s="153" t="s">
        <v>71</v>
      </c>
      <c r="SDF16" s="154"/>
      <c r="SDG16" s="153" t="s">
        <v>71</v>
      </c>
      <c r="SDH16" s="154"/>
      <c r="SDI16" s="153" t="s">
        <v>71</v>
      </c>
      <c r="SDJ16" s="154"/>
      <c r="SDK16" s="153" t="s">
        <v>71</v>
      </c>
      <c r="SDL16" s="154"/>
      <c r="SDM16" s="153" t="s">
        <v>71</v>
      </c>
      <c r="SDN16" s="154"/>
      <c r="SDO16" s="153" t="s">
        <v>71</v>
      </c>
      <c r="SDP16" s="154"/>
      <c r="SDQ16" s="153" t="s">
        <v>71</v>
      </c>
      <c r="SDR16" s="154"/>
      <c r="SDS16" s="153" t="s">
        <v>71</v>
      </c>
      <c r="SDT16" s="154"/>
      <c r="SDU16" s="153" t="s">
        <v>71</v>
      </c>
      <c r="SDV16" s="154"/>
      <c r="SDW16" s="153" t="s">
        <v>71</v>
      </c>
      <c r="SDX16" s="154"/>
      <c r="SDY16" s="153" t="s">
        <v>71</v>
      </c>
      <c r="SDZ16" s="154"/>
      <c r="SEA16" s="153" t="s">
        <v>71</v>
      </c>
      <c r="SEB16" s="154"/>
      <c r="SEC16" s="153" t="s">
        <v>71</v>
      </c>
      <c r="SED16" s="154"/>
      <c r="SEE16" s="153" t="s">
        <v>71</v>
      </c>
      <c r="SEF16" s="154"/>
      <c r="SEG16" s="153" t="s">
        <v>71</v>
      </c>
      <c r="SEH16" s="154"/>
      <c r="SEI16" s="153" t="s">
        <v>71</v>
      </c>
      <c r="SEJ16" s="154"/>
      <c r="SEK16" s="153" t="s">
        <v>71</v>
      </c>
      <c r="SEL16" s="154"/>
      <c r="SEM16" s="153" t="s">
        <v>71</v>
      </c>
      <c r="SEN16" s="154"/>
      <c r="SEO16" s="153" t="s">
        <v>71</v>
      </c>
      <c r="SEP16" s="154"/>
      <c r="SEQ16" s="153" t="s">
        <v>71</v>
      </c>
      <c r="SER16" s="154"/>
      <c r="SES16" s="153" t="s">
        <v>71</v>
      </c>
      <c r="SET16" s="154"/>
      <c r="SEU16" s="153" t="s">
        <v>71</v>
      </c>
      <c r="SEV16" s="154"/>
      <c r="SEW16" s="153" t="s">
        <v>71</v>
      </c>
      <c r="SEX16" s="154"/>
      <c r="SEY16" s="153" t="s">
        <v>71</v>
      </c>
      <c r="SEZ16" s="154"/>
      <c r="SFA16" s="153" t="s">
        <v>71</v>
      </c>
      <c r="SFB16" s="154"/>
      <c r="SFC16" s="153" t="s">
        <v>71</v>
      </c>
      <c r="SFD16" s="154"/>
      <c r="SFE16" s="153" t="s">
        <v>71</v>
      </c>
      <c r="SFF16" s="154"/>
      <c r="SFG16" s="153" t="s">
        <v>71</v>
      </c>
      <c r="SFH16" s="154"/>
      <c r="SFI16" s="153" t="s">
        <v>71</v>
      </c>
      <c r="SFJ16" s="154"/>
      <c r="SFK16" s="153" t="s">
        <v>71</v>
      </c>
      <c r="SFL16" s="154"/>
      <c r="SFM16" s="153" t="s">
        <v>71</v>
      </c>
      <c r="SFN16" s="154"/>
      <c r="SFO16" s="153" t="s">
        <v>71</v>
      </c>
      <c r="SFP16" s="154"/>
      <c r="SFQ16" s="153" t="s">
        <v>71</v>
      </c>
      <c r="SFR16" s="154"/>
      <c r="SFS16" s="153" t="s">
        <v>71</v>
      </c>
      <c r="SFT16" s="154"/>
      <c r="SFU16" s="153" t="s">
        <v>71</v>
      </c>
      <c r="SFV16" s="154"/>
      <c r="SFW16" s="153" t="s">
        <v>71</v>
      </c>
      <c r="SFX16" s="154"/>
      <c r="SFY16" s="153" t="s">
        <v>71</v>
      </c>
      <c r="SFZ16" s="154"/>
      <c r="SGA16" s="153" t="s">
        <v>71</v>
      </c>
      <c r="SGB16" s="154"/>
      <c r="SGC16" s="153" t="s">
        <v>71</v>
      </c>
      <c r="SGD16" s="154"/>
      <c r="SGE16" s="153" t="s">
        <v>71</v>
      </c>
      <c r="SGF16" s="154"/>
      <c r="SGG16" s="153" t="s">
        <v>71</v>
      </c>
      <c r="SGH16" s="154"/>
      <c r="SGI16" s="153" t="s">
        <v>71</v>
      </c>
      <c r="SGJ16" s="154"/>
      <c r="SGK16" s="153" t="s">
        <v>71</v>
      </c>
      <c r="SGL16" s="154"/>
      <c r="SGM16" s="153" t="s">
        <v>71</v>
      </c>
      <c r="SGN16" s="154"/>
      <c r="SGO16" s="153" t="s">
        <v>71</v>
      </c>
      <c r="SGP16" s="154"/>
      <c r="SGQ16" s="153" t="s">
        <v>71</v>
      </c>
      <c r="SGR16" s="154"/>
      <c r="SGS16" s="153" t="s">
        <v>71</v>
      </c>
      <c r="SGT16" s="154"/>
      <c r="SGU16" s="153" t="s">
        <v>71</v>
      </c>
      <c r="SGV16" s="154"/>
      <c r="SGW16" s="153" t="s">
        <v>71</v>
      </c>
      <c r="SGX16" s="154"/>
      <c r="SGY16" s="153" t="s">
        <v>71</v>
      </c>
      <c r="SGZ16" s="154"/>
      <c r="SHA16" s="153" t="s">
        <v>71</v>
      </c>
      <c r="SHB16" s="154"/>
      <c r="SHC16" s="153" t="s">
        <v>71</v>
      </c>
      <c r="SHD16" s="154"/>
      <c r="SHE16" s="153" t="s">
        <v>71</v>
      </c>
      <c r="SHF16" s="154"/>
      <c r="SHG16" s="153" t="s">
        <v>71</v>
      </c>
      <c r="SHH16" s="154"/>
      <c r="SHI16" s="153" t="s">
        <v>71</v>
      </c>
      <c r="SHJ16" s="154"/>
      <c r="SHK16" s="153" t="s">
        <v>71</v>
      </c>
      <c r="SHL16" s="154"/>
      <c r="SHM16" s="153" t="s">
        <v>71</v>
      </c>
      <c r="SHN16" s="154"/>
      <c r="SHO16" s="153" t="s">
        <v>71</v>
      </c>
      <c r="SHP16" s="154"/>
      <c r="SHQ16" s="153" t="s">
        <v>71</v>
      </c>
      <c r="SHR16" s="154"/>
      <c r="SHS16" s="153" t="s">
        <v>71</v>
      </c>
      <c r="SHT16" s="154"/>
      <c r="SHU16" s="153" t="s">
        <v>71</v>
      </c>
      <c r="SHV16" s="154"/>
      <c r="SHW16" s="153" t="s">
        <v>71</v>
      </c>
      <c r="SHX16" s="154"/>
      <c r="SHY16" s="153" t="s">
        <v>71</v>
      </c>
      <c r="SHZ16" s="154"/>
      <c r="SIA16" s="153" t="s">
        <v>71</v>
      </c>
      <c r="SIB16" s="154"/>
      <c r="SIC16" s="153" t="s">
        <v>71</v>
      </c>
      <c r="SID16" s="154"/>
      <c r="SIE16" s="153" t="s">
        <v>71</v>
      </c>
      <c r="SIF16" s="154"/>
      <c r="SIG16" s="153" t="s">
        <v>71</v>
      </c>
      <c r="SIH16" s="154"/>
      <c r="SII16" s="153" t="s">
        <v>71</v>
      </c>
      <c r="SIJ16" s="154"/>
      <c r="SIK16" s="153" t="s">
        <v>71</v>
      </c>
      <c r="SIL16" s="154"/>
      <c r="SIM16" s="153" t="s">
        <v>71</v>
      </c>
      <c r="SIN16" s="154"/>
      <c r="SIO16" s="153" t="s">
        <v>71</v>
      </c>
      <c r="SIP16" s="154"/>
      <c r="SIQ16" s="153" t="s">
        <v>71</v>
      </c>
      <c r="SIR16" s="154"/>
      <c r="SIS16" s="153" t="s">
        <v>71</v>
      </c>
      <c r="SIT16" s="154"/>
      <c r="SIU16" s="153" t="s">
        <v>71</v>
      </c>
      <c r="SIV16" s="154"/>
      <c r="SIW16" s="153" t="s">
        <v>71</v>
      </c>
      <c r="SIX16" s="154"/>
      <c r="SIY16" s="153" t="s">
        <v>71</v>
      </c>
      <c r="SIZ16" s="154"/>
      <c r="SJA16" s="153" t="s">
        <v>71</v>
      </c>
      <c r="SJB16" s="154"/>
      <c r="SJC16" s="153" t="s">
        <v>71</v>
      </c>
      <c r="SJD16" s="154"/>
      <c r="SJE16" s="153" t="s">
        <v>71</v>
      </c>
      <c r="SJF16" s="154"/>
      <c r="SJG16" s="153" t="s">
        <v>71</v>
      </c>
      <c r="SJH16" s="154"/>
      <c r="SJI16" s="153" t="s">
        <v>71</v>
      </c>
      <c r="SJJ16" s="154"/>
      <c r="SJK16" s="153" t="s">
        <v>71</v>
      </c>
      <c r="SJL16" s="154"/>
      <c r="SJM16" s="153" t="s">
        <v>71</v>
      </c>
      <c r="SJN16" s="154"/>
      <c r="SJO16" s="153" t="s">
        <v>71</v>
      </c>
      <c r="SJP16" s="154"/>
      <c r="SJQ16" s="153" t="s">
        <v>71</v>
      </c>
      <c r="SJR16" s="154"/>
      <c r="SJS16" s="153" t="s">
        <v>71</v>
      </c>
      <c r="SJT16" s="154"/>
      <c r="SJU16" s="153" t="s">
        <v>71</v>
      </c>
      <c r="SJV16" s="154"/>
      <c r="SJW16" s="153" t="s">
        <v>71</v>
      </c>
      <c r="SJX16" s="154"/>
      <c r="SJY16" s="153" t="s">
        <v>71</v>
      </c>
      <c r="SJZ16" s="154"/>
      <c r="SKA16" s="153" t="s">
        <v>71</v>
      </c>
      <c r="SKB16" s="154"/>
      <c r="SKC16" s="153" t="s">
        <v>71</v>
      </c>
      <c r="SKD16" s="154"/>
      <c r="SKE16" s="153" t="s">
        <v>71</v>
      </c>
      <c r="SKF16" s="154"/>
      <c r="SKG16" s="153" t="s">
        <v>71</v>
      </c>
      <c r="SKH16" s="154"/>
      <c r="SKI16" s="153" t="s">
        <v>71</v>
      </c>
      <c r="SKJ16" s="154"/>
      <c r="SKK16" s="153" t="s">
        <v>71</v>
      </c>
      <c r="SKL16" s="154"/>
      <c r="SKM16" s="153" t="s">
        <v>71</v>
      </c>
      <c r="SKN16" s="154"/>
      <c r="SKO16" s="153" t="s">
        <v>71</v>
      </c>
      <c r="SKP16" s="154"/>
      <c r="SKQ16" s="153" t="s">
        <v>71</v>
      </c>
      <c r="SKR16" s="154"/>
      <c r="SKS16" s="153" t="s">
        <v>71</v>
      </c>
      <c r="SKT16" s="154"/>
      <c r="SKU16" s="153" t="s">
        <v>71</v>
      </c>
      <c r="SKV16" s="154"/>
      <c r="SKW16" s="153" t="s">
        <v>71</v>
      </c>
      <c r="SKX16" s="154"/>
      <c r="SKY16" s="153" t="s">
        <v>71</v>
      </c>
      <c r="SKZ16" s="154"/>
      <c r="SLA16" s="153" t="s">
        <v>71</v>
      </c>
      <c r="SLB16" s="154"/>
      <c r="SLC16" s="153" t="s">
        <v>71</v>
      </c>
      <c r="SLD16" s="154"/>
      <c r="SLE16" s="153" t="s">
        <v>71</v>
      </c>
      <c r="SLF16" s="154"/>
      <c r="SLG16" s="153" t="s">
        <v>71</v>
      </c>
      <c r="SLH16" s="154"/>
      <c r="SLI16" s="153" t="s">
        <v>71</v>
      </c>
      <c r="SLJ16" s="154"/>
      <c r="SLK16" s="153" t="s">
        <v>71</v>
      </c>
      <c r="SLL16" s="154"/>
      <c r="SLM16" s="153" t="s">
        <v>71</v>
      </c>
      <c r="SLN16" s="154"/>
      <c r="SLO16" s="153" t="s">
        <v>71</v>
      </c>
      <c r="SLP16" s="154"/>
      <c r="SLQ16" s="153" t="s">
        <v>71</v>
      </c>
      <c r="SLR16" s="154"/>
      <c r="SLS16" s="153" t="s">
        <v>71</v>
      </c>
      <c r="SLT16" s="154"/>
      <c r="SLU16" s="153" t="s">
        <v>71</v>
      </c>
      <c r="SLV16" s="154"/>
      <c r="SLW16" s="153" t="s">
        <v>71</v>
      </c>
      <c r="SLX16" s="154"/>
      <c r="SLY16" s="153" t="s">
        <v>71</v>
      </c>
      <c r="SLZ16" s="154"/>
      <c r="SMA16" s="153" t="s">
        <v>71</v>
      </c>
      <c r="SMB16" s="154"/>
      <c r="SMC16" s="153" t="s">
        <v>71</v>
      </c>
      <c r="SMD16" s="154"/>
      <c r="SME16" s="153" t="s">
        <v>71</v>
      </c>
      <c r="SMF16" s="154"/>
      <c r="SMG16" s="153" t="s">
        <v>71</v>
      </c>
      <c r="SMH16" s="154"/>
      <c r="SMI16" s="153" t="s">
        <v>71</v>
      </c>
      <c r="SMJ16" s="154"/>
      <c r="SMK16" s="153" t="s">
        <v>71</v>
      </c>
      <c r="SML16" s="154"/>
      <c r="SMM16" s="153" t="s">
        <v>71</v>
      </c>
      <c r="SMN16" s="154"/>
      <c r="SMO16" s="153" t="s">
        <v>71</v>
      </c>
      <c r="SMP16" s="154"/>
      <c r="SMQ16" s="153" t="s">
        <v>71</v>
      </c>
      <c r="SMR16" s="154"/>
      <c r="SMS16" s="153" t="s">
        <v>71</v>
      </c>
      <c r="SMT16" s="154"/>
      <c r="SMU16" s="153" t="s">
        <v>71</v>
      </c>
      <c r="SMV16" s="154"/>
      <c r="SMW16" s="153" t="s">
        <v>71</v>
      </c>
      <c r="SMX16" s="154"/>
      <c r="SMY16" s="153" t="s">
        <v>71</v>
      </c>
      <c r="SMZ16" s="154"/>
      <c r="SNA16" s="153" t="s">
        <v>71</v>
      </c>
      <c r="SNB16" s="154"/>
      <c r="SNC16" s="153" t="s">
        <v>71</v>
      </c>
      <c r="SND16" s="154"/>
      <c r="SNE16" s="153" t="s">
        <v>71</v>
      </c>
      <c r="SNF16" s="154"/>
      <c r="SNG16" s="153" t="s">
        <v>71</v>
      </c>
      <c r="SNH16" s="154"/>
      <c r="SNI16" s="153" t="s">
        <v>71</v>
      </c>
      <c r="SNJ16" s="154"/>
      <c r="SNK16" s="153" t="s">
        <v>71</v>
      </c>
      <c r="SNL16" s="154"/>
      <c r="SNM16" s="153" t="s">
        <v>71</v>
      </c>
      <c r="SNN16" s="154"/>
      <c r="SNO16" s="153" t="s">
        <v>71</v>
      </c>
      <c r="SNP16" s="154"/>
      <c r="SNQ16" s="153" t="s">
        <v>71</v>
      </c>
      <c r="SNR16" s="154"/>
      <c r="SNS16" s="153" t="s">
        <v>71</v>
      </c>
      <c r="SNT16" s="154"/>
      <c r="SNU16" s="153" t="s">
        <v>71</v>
      </c>
      <c r="SNV16" s="154"/>
      <c r="SNW16" s="153" t="s">
        <v>71</v>
      </c>
      <c r="SNX16" s="154"/>
      <c r="SNY16" s="153" t="s">
        <v>71</v>
      </c>
      <c r="SNZ16" s="154"/>
      <c r="SOA16" s="153" t="s">
        <v>71</v>
      </c>
      <c r="SOB16" s="154"/>
      <c r="SOC16" s="153" t="s">
        <v>71</v>
      </c>
      <c r="SOD16" s="154"/>
      <c r="SOE16" s="153" t="s">
        <v>71</v>
      </c>
      <c r="SOF16" s="154"/>
      <c r="SOG16" s="153" t="s">
        <v>71</v>
      </c>
      <c r="SOH16" s="154"/>
      <c r="SOI16" s="153" t="s">
        <v>71</v>
      </c>
      <c r="SOJ16" s="154"/>
      <c r="SOK16" s="153" t="s">
        <v>71</v>
      </c>
      <c r="SOL16" s="154"/>
      <c r="SOM16" s="153" t="s">
        <v>71</v>
      </c>
      <c r="SON16" s="154"/>
      <c r="SOO16" s="153" t="s">
        <v>71</v>
      </c>
      <c r="SOP16" s="154"/>
      <c r="SOQ16" s="153" t="s">
        <v>71</v>
      </c>
      <c r="SOR16" s="154"/>
      <c r="SOS16" s="153" t="s">
        <v>71</v>
      </c>
      <c r="SOT16" s="154"/>
      <c r="SOU16" s="153" t="s">
        <v>71</v>
      </c>
      <c r="SOV16" s="154"/>
      <c r="SOW16" s="153" t="s">
        <v>71</v>
      </c>
      <c r="SOX16" s="154"/>
      <c r="SOY16" s="153" t="s">
        <v>71</v>
      </c>
      <c r="SOZ16" s="154"/>
      <c r="SPA16" s="153" t="s">
        <v>71</v>
      </c>
      <c r="SPB16" s="154"/>
      <c r="SPC16" s="153" t="s">
        <v>71</v>
      </c>
      <c r="SPD16" s="154"/>
      <c r="SPE16" s="153" t="s">
        <v>71</v>
      </c>
      <c r="SPF16" s="154"/>
      <c r="SPG16" s="153" t="s">
        <v>71</v>
      </c>
      <c r="SPH16" s="154"/>
      <c r="SPI16" s="153" t="s">
        <v>71</v>
      </c>
      <c r="SPJ16" s="154"/>
      <c r="SPK16" s="153" t="s">
        <v>71</v>
      </c>
      <c r="SPL16" s="154"/>
      <c r="SPM16" s="153" t="s">
        <v>71</v>
      </c>
      <c r="SPN16" s="154"/>
      <c r="SPO16" s="153" t="s">
        <v>71</v>
      </c>
      <c r="SPP16" s="154"/>
      <c r="SPQ16" s="153" t="s">
        <v>71</v>
      </c>
      <c r="SPR16" s="154"/>
      <c r="SPS16" s="153" t="s">
        <v>71</v>
      </c>
      <c r="SPT16" s="154"/>
      <c r="SPU16" s="153" t="s">
        <v>71</v>
      </c>
      <c r="SPV16" s="154"/>
      <c r="SPW16" s="153" t="s">
        <v>71</v>
      </c>
      <c r="SPX16" s="154"/>
      <c r="SPY16" s="153" t="s">
        <v>71</v>
      </c>
      <c r="SPZ16" s="154"/>
      <c r="SQA16" s="153" t="s">
        <v>71</v>
      </c>
      <c r="SQB16" s="154"/>
      <c r="SQC16" s="153" t="s">
        <v>71</v>
      </c>
      <c r="SQD16" s="154"/>
      <c r="SQE16" s="153" t="s">
        <v>71</v>
      </c>
      <c r="SQF16" s="154"/>
      <c r="SQG16" s="153" t="s">
        <v>71</v>
      </c>
      <c r="SQH16" s="154"/>
      <c r="SQI16" s="153" t="s">
        <v>71</v>
      </c>
      <c r="SQJ16" s="154"/>
      <c r="SQK16" s="153" t="s">
        <v>71</v>
      </c>
      <c r="SQL16" s="154"/>
      <c r="SQM16" s="153" t="s">
        <v>71</v>
      </c>
      <c r="SQN16" s="154"/>
      <c r="SQO16" s="153" t="s">
        <v>71</v>
      </c>
      <c r="SQP16" s="154"/>
      <c r="SQQ16" s="153" t="s">
        <v>71</v>
      </c>
      <c r="SQR16" s="154"/>
      <c r="SQS16" s="153" t="s">
        <v>71</v>
      </c>
      <c r="SQT16" s="154"/>
      <c r="SQU16" s="153" t="s">
        <v>71</v>
      </c>
      <c r="SQV16" s="154"/>
      <c r="SQW16" s="153" t="s">
        <v>71</v>
      </c>
      <c r="SQX16" s="154"/>
      <c r="SQY16" s="153" t="s">
        <v>71</v>
      </c>
      <c r="SQZ16" s="154"/>
      <c r="SRA16" s="153" t="s">
        <v>71</v>
      </c>
      <c r="SRB16" s="154"/>
      <c r="SRC16" s="153" t="s">
        <v>71</v>
      </c>
      <c r="SRD16" s="154"/>
      <c r="SRE16" s="153" t="s">
        <v>71</v>
      </c>
      <c r="SRF16" s="154"/>
      <c r="SRG16" s="153" t="s">
        <v>71</v>
      </c>
      <c r="SRH16" s="154"/>
      <c r="SRI16" s="153" t="s">
        <v>71</v>
      </c>
      <c r="SRJ16" s="154"/>
      <c r="SRK16" s="153" t="s">
        <v>71</v>
      </c>
      <c r="SRL16" s="154"/>
      <c r="SRM16" s="153" t="s">
        <v>71</v>
      </c>
      <c r="SRN16" s="154"/>
      <c r="SRO16" s="153" t="s">
        <v>71</v>
      </c>
      <c r="SRP16" s="154"/>
      <c r="SRQ16" s="153" t="s">
        <v>71</v>
      </c>
      <c r="SRR16" s="154"/>
      <c r="SRS16" s="153" t="s">
        <v>71</v>
      </c>
      <c r="SRT16" s="154"/>
      <c r="SRU16" s="153" t="s">
        <v>71</v>
      </c>
      <c r="SRV16" s="154"/>
      <c r="SRW16" s="153" t="s">
        <v>71</v>
      </c>
      <c r="SRX16" s="154"/>
      <c r="SRY16" s="153" t="s">
        <v>71</v>
      </c>
      <c r="SRZ16" s="154"/>
      <c r="SSA16" s="153" t="s">
        <v>71</v>
      </c>
      <c r="SSB16" s="154"/>
      <c r="SSC16" s="153" t="s">
        <v>71</v>
      </c>
      <c r="SSD16" s="154"/>
      <c r="SSE16" s="153" t="s">
        <v>71</v>
      </c>
      <c r="SSF16" s="154"/>
      <c r="SSG16" s="153" t="s">
        <v>71</v>
      </c>
      <c r="SSH16" s="154"/>
      <c r="SSI16" s="153" t="s">
        <v>71</v>
      </c>
      <c r="SSJ16" s="154"/>
      <c r="SSK16" s="153" t="s">
        <v>71</v>
      </c>
      <c r="SSL16" s="154"/>
      <c r="SSM16" s="153" t="s">
        <v>71</v>
      </c>
      <c r="SSN16" s="154"/>
      <c r="SSO16" s="153" t="s">
        <v>71</v>
      </c>
      <c r="SSP16" s="154"/>
      <c r="SSQ16" s="153" t="s">
        <v>71</v>
      </c>
      <c r="SSR16" s="154"/>
      <c r="SSS16" s="153" t="s">
        <v>71</v>
      </c>
      <c r="SST16" s="154"/>
      <c r="SSU16" s="153" t="s">
        <v>71</v>
      </c>
      <c r="SSV16" s="154"/>
      <c r="SSW16" s="153" t="s">
        <v>71</v>
      </c>
      <c r="SSX16" s="154"/>
      <c r="SSY16" s="153" t="s">
        <v>71</v>
      </c>
      <c r="SSZ16" s="154"/>
      <c r="STA16" s="153" t="s">
        <v>71</v>
      </c>
      <c r="STB16" s="154"/>
      <c r="STC16" s="153" t="s">
        <v>71</v>
      </c>
      <c r="STD16" s="154"/>
      <c r="STE16" s="153" t="s">
        <v>71</v>
      </c>
      <c r="STF16" s="154"/>
      <c r="STG16" s="153" t="s">
        <v>71</v>
      </c>
      <c r="STH16" s="154"/>
      <c r="STI16" s="153" t="s">
        <v>71</v>
      </c>
      <c r="STJ16" s="154"/>
      <c r="STK16" s="153" t="s">
        <v>71</v>
      </c>
      <c r="STL16" s="154"/>
      <c r="STM16" s="153" t="s">
        <v>71</v>
      </c>
      <c r="STN16" s="154"/>
      <c r="STO16" s="153" t="s">
        <v>71</v>
      </c>
      <c r="STP16" s="154"/>
      <c r="STQ16" s="153" t="s">
        <v>71</v>
      </c>
      <c r="STR16" s="154"/>
      <c r="STS16" s="153" t="s">
        <v>71</v>
      </c>
      <c r="STT16" s="154"/>
      <c r="STU16" s="153" t="s">
        <v>71</v>
      </c>
      <c r="STV16" s="154"/>
      <c r="STW16" s="153" t="s">
        <v>71</v>
      </c>
      <c r="STX16" s="154"/>
      <c r="STY16" s="153" t="s">
        <v>71</v>
      </c>
      <c r="STZ16" s="154"/>
      <c r="SUA16" s="153" t="s">
        <v>71</v>
      </c>
      <c r="SUB16" s="154"/>
      <c r="SUC16" s="153" t="s">
        <v>71</v>
      </c>
      <c r="SUD16" s="154"/>
      <c r="SUE16" s="153" t="s">
        <v>71</v>
      </c>
      <c r="SUF16" s="154"/>
      <c r="SUG16" s="153" t="s">
        <v>71</v>
      </c>
      <c r="SUH16" s="154"/>
      <c r="SUI16" s="153" t="s">
        <v>71</v>
      </c>
      <c r="SUJ16" s="154"/>
      <c r="SUK16" s="153" t="s">
        <v>71</v>
      </c>
      <c r="SUL16" s="154"/>
      <c r="SUM16" s="153" t="s">
        <v>71</v>
      </c>
      <c r="SUN16" s="154"/>
      <c r="SUO16" s="153" t="s">
        <v>71</v>
      </c>
      <c r="SUP16" s="154"/>
      <c r="SUQ16" s="153" t="s">
        <v>71</v>
      </c>
      <c r="SUR16" s="154"/>
      <c r="SUS16" s="153" t="s">
        <v>71</v>
      </c>
      <c r="SUT16" s="154"/>
      <c r="SUU16" s="153" t="s">
        <v>71</v>
      </c>
      <c r="SUV16" s="154"/>
      <c r="SUW16" s="153" t="s">
        <v>71</v>
      </c>
      <c r="SUX16" s="154"/>
      <c r="SUY16" s="153" t="s">
        <v>71</v>
      </c>
      <c r="SUZ16" s="154"/>
      <c r="SVA16" s="153" t="s">
        <v>71</v>
      </c>
      <c r="SVB16" s="154"/>
      <c r="SVC16" s="153" t="s">
        <v>71</v>
      </c>
      <c r="SVD16" s="154"/>
      <c r="SVE16" s="153" t="s">
        <v>71</v>
      </c>
      <c r="SVF16" s="154"/>
      <c r="SVG16" s="153" t="s">
        <v>71</v>
      </c>
      <c r="SVH16" s="154"/>
      <c r="SVI16" s="153" t="s">
        <v>71</v>
      </c>
      <c r="SVJ16" s="154"/>
      <c r="SVK16" s="153" t="s">
        <v>71</v>
      </c>
      <c r="SVL16" s="154"/>
      <c r="SVM16" s="153" t="s">
        <v>71</v>
      </c>
      <c r="SVN16" s="154"/>
      <c r="SVO16" s="153" t="s">
        <v>71</v>
      </c>
      <c r="SVP16" s="154"/>
      <c r="SVQ16" s="153" t="s">
        <v>71</v>
      </c>
      <c r="SVR16" s="154"/>
      <c r="SVS16" s="153" t="s">
        <v>71</v>
      </c>
      <c r="SVT16" s="154"/>
      <c r="SVU16" s="153" t="s">
        <v>71</v>
      </c>
      <c r="SVV16" s="154"/>
      <c r="SVW16" s="153" t="s">
        <v>71</v>
      </c>
      <c r="SVX16" s="154"/>
      <c r="SVY16" s="153" t="s">
        <v>71</v>
      </c>
      <c r="SVZ16" s="154"/>
      <c r="SWA16" s="153" t="s">
        <v>71</v>
      </c>
      <c r="SWB16" s="154"/>
      <c r="SWC16" s="153" t="s">
        <v>71</v>
      </c>
      <c r="SWD16" s="154"/>
      <c r="SWE16" s="153" t="s">
        <v>71</v>
      </c>
      <c r="SWF16" s="154"/>
      <c r="SWG16" s="153" t="s">
        <v>71</v>
      </c>
      <c r="SWH16" s="154"/>
      <c r="SWI16" s="153" t="s">
        <v>71</v>
      </c>
      <c r="SWJ16" s="154"/>
      <c r="SWK16" s="153" t="s">
        <v>71</v>
      </c>
      <c r="SWL16" s="154"/>
      <c r="SWM16" s="153" t="s">
        <v>71</v>
      </c>
      <c r="SWN16" s="154"/>
      <c r="SWO16" s="153" t="s">
        <v>71</v>
      </c>
      <c r="SWP16" s="154"/>
      <c r="SWQ16" s="153" t="s">
        <v>71</v>
      </c>
      <c r="SWR16" s="154"/>
      <c r="SWS16" s="153" t="s">
        <v>71</v>
      </c>
      <c r="SWT16" s="154"/>
      <c r="SWU16" s="153" t="s">
        <v>71</v>
      </c>
      <c r="SWV16" s="154"/>
      <c r="SWW16" s="153" t="s">
        <v>71</v>
      </c>
      <c r="SWX16" s="154"/>
      <c r="SWY16" s="153" t="s">
        <v>71</v>
      </c>
      <c r="SWZ16" s="154"/>
      <c r="SXA16" s="153" t="s">
        <v>71</v>
      </c>
      <c r="SXB16" s="154"/>
      <c r="SXC16" s="153" t="s">
        <v>71</v>
      </c>
      <c r="SXD16" s="154"/>
      <c r="SXE16" s="153" t="s">
        <v>71</v>
      </c>
      <c r="SXF16" s="154"/>
      <c r="SXG16" s="153" t="s">
        <v>71</v>
      </c>
      <c r="SXH16" s="154"/>
      <c r="SXI16" s="153" t="s">
        <v>71</v>
      </c>
      <c r="SXJ16" s="154"/>
      <c r="SXK16" s="153" t="s">
        <v>71</v>
      </c>
      <c r="SXL16" s="154"/>
      <c r="SXM16" s="153" t="s">
        <v>71</v>
      </c>
      <c r="SXN16" s="154"/>
      <c r="SXO16" s="153" t="s">
        <v>71</v>
      </c>
      <c r="SXP16" s="154"/>
      <c r="SXQ16" s="153" t="s">
        <v>71</v>
      </c>
      <c r="SXR16" s="154"/>
      <c r="SXS16" s="153" t="s">
        <v>71</v>
      </c>
      <c r="SXT16" s="154"/>
      <c r="SXU16" s="153" t="s">
        <v>71</v>
      </c>
      <c r="SXV16" s="154"/>
      <c r="SXW16" s="153" t="s">
        <v>71</v>
      </c>
      <c r="SXX16" s="154"/>
      <c r="SXY16" s="153" t="s">
        <v>71</v>
      </c>
      <c r="SXZ16" s="154"/>
      <c r="SYA16" s="153" t="s">
        <v>71</v>
      </c>
      <c r="SYB16" s="154"/>
      <c r="SYC16" s="153" t="s">
        <v>71</v>
      </c>
      <c r="SYD16" s="154"/>
      <c r="SYE16" s="153" t="s">
        <v>71</v>
      </c>
      <c r="SYF16" s="154"/>
      <c r="SYG16" s="153" t="s">
        <v>71</v>
      </c>
      <c r="SYH16" s="154"/>
      <c r="SYI16" s="153" t="s">
        <v>71</v>
      </c>
      <c r="SYJ16" s="154"/>
      <c r="SYK16" s="153" t="s">
        <v>71</v>
      </c>
      <c r="SYL16" s="154"/>
      <c r="SYM16" s="153" t="s">
        <v>71</v>
      </c>
      <c r="SYN16" s="154"/>
      <c r="SYO16" s="153" t="s">
        <v>71</v>
      </c>
      <c r="SYP16" s="154"/>
      <c r="SYQ16" s="153" t="s">
        <v>71</v>
      </c>
      <c r="SYR16" s="154"/>
      <c r="SYS16" s="153" t="s">
        <v>71</v>
      </c>
      <c r="SYT16" s="154"/>
      <c r="SYU16" s="153" t="s">
        <v>71</v>
      </c>
      <c r="SYV16" s="154"/>
      <c r="SYW16" s="153" t="s">
        <v>71</v>
      </c>
      <c r="SYX16" s="154"/>
      <c r="SYY16" s="153" t="s">
        <v>71</v>
      </c>
      <c r="SYZ16" s="154"/>
      <c r="SZA16" s="153" t="s">
        <v>71</v>
      </c>
      <c r="SZB16" s="154"/>
      <c r="SZC16" s="153" t="s">
        <v>71</v>
      </c>
      <c r="SZD16" s="154"/>
      <c r="SZE16" s="153" t="s">
        <v>71</v>
      </c>
      <c r="SZF16" s="154"/>
      <c r="SZG16" s="153" t="s">
        <v>71</v>
      </c>
      <c r="SZH16" s="154"/>
      <c r="SZI16" s="153" t="s">
        <v>71</v>
      </c>
      <c r="SZJ16" s="154"/>
      <c r="SZK16" s="153" t="s">
        <v>71</v>
      </c>
      <c r="SZL16" s="154"/>
      <c r="SZM16" s="153" t="s">
        <v>71</v>
      </c>
      <c r="SZN16" s="154"/>
      <c r="SZO16" s="153" t="s">
        <v>71</v>
      </c>
      <c r="SZP16" s="154"/>
      <c r="SZQ16" s="153" t="s">
        <v>71</v>
      </c>
      <c r="SZR16" s="154"/>
      <c r="SZS16" s="153" t="s">
        <v>71</v>
      </c>
      <c r="SZT16" s="154"/>
      <c r="SZU16" s="153" t="s">
        <v>71</v>
      </c>
      <c r="SZV16" s="154"/>
      <c r="SZW16" s="153" t="s">
        <v>71</v>
      </c>
      <c r="SZX16" s="154"/>
      <c r="SZY16" s="153" t="s">
        <v>71</v>
      </c>
      <c r="SZZ16" s="154"/>
      <c r="TAA16" s="153" t="s">
        <v>71</v>
      </c>
      <c r="TAB16" s="154"/>
      <c r="TAC16" s="153" t="s">
        <v>71</v>
      </c>
      <c r="TAD16" s="154"/>
      <c r="TAE16" s="153" t="s">
        <v>71</v>
      </c>
      <c r="TAF16" s="154"/>
      <c r="TAG16" s="153" t="s">
        <v>71</v>
      </c>
      <c r="TAH16" s="154"/>
      <c r="TAI16" s="153" t="s">
        <v>71</v>
      </c>
      <c r="TAJ16" s="154"/>
      <c r="TAK16" s="153" t="s">
        <v>71</v>
      </c>
      <c r="TAL16" s="154"/>
      <c r="TAM16" s="153" t="s">
        <v>71</v>
      </c>
      <c r="TAN16" s="154"/>
      <c r="TAO16" s="153" t="s">
        <v>71</v>
      </c>
      <c r="TAP16" s="154"/>
      <c r="TAQ16" s="153" t="s">
        <v>71</v>
      </c>
      <c r="TAR16" s="154"/>
      <c r="TAS16" s="153" t="s">
        <v>71</v>
      </c>
      <c r="TAT16" s="154"/>
      <c r="TAU16" s="153" t="s">
        <v>71</v>
      </c>
      <c r="TAV16" s="154"/>
      <c r="TAW16" s="153" t="s">
        <v>71</v>
      </c>
      <c r="TAX16" s="154"/>
      <c r="TAY16" s="153" t="s">
        <v>71</v>
      </c>
      <c r="TAZ16" s="154"/>
      <c r="TBA16" s="153" t="s">
        <v>71</v>
      </c>
      <c r="TBB16" s="154"/>
      <c r="TBC16" s="153" t="s">
        <v>71</v>
      </c>
      <c r="TBD16" s="154"/>
      <c r="TBE16" s="153" t="s">
        <v>71</v>
      </c>
      <c r="TBF16" s="154"/>
      <c r="TBG16" s="153" t="s">
        <v>71</v>
      </c>
      <c r="TBH16" s="154"/>
      <c r="TBI16" s="153" t="s">
        <v>71</v>
      </c>
      <c r="TBJ16" s="154"/>
      <c r="TBK16" s="153" t="s">
        <v>71</v>
      </c>
      <c r="TBL16" s="154"/>
      <c r="TBM16" s="153" t="s">
        <v>71</v>
      </c>
      <c r="TBN16" s="154"/>
      <c r="TBO16" s="153" t="s">
        <v>71</v>
      </c>
      <c r="TBP16" s="154"/>
      <c r="TBQ16" s="153" t="s">
        <v>71</v>
      </c>
      <c r="TBR16" s="154"/>
      <c r="TBS16" s="153" t="s">
        <v>71</v>
      </c>
      <c r="TBT16" s="154"/>
      <c r="TBU16" s="153" t="s">
        <v>71</v>
      </c>
      <c r="TBV16" s="154"/>
      <c r="TBW16" s="153" t="s">
        <v>71</v>
      </c>
      <c r="TBX16" s="154"/>
      <c r="TBY16" s="153" t="s">
        <v>71</v>
      </c>
      <c r="TBZ16" s="154"/>
      <c r="TCA16" s="153" t="s">
        <v>71</v>
      </c>
      <c r="TCB16" s="154"/>
      <c r="TCC16" s="153" t="s">
        <v>71</v>
      </c>
      <c r="TCD16" s="154"/>
      <c r="TCE16" s="153" t="s">
        <v>71</v>
      </c>
      <c r="TCF16" s="154"/>
      <c r="TCG16" s="153" t="s">
        <v>71</v>
      </c>
      <c r="TCH16" s="154"/>
      <c r="TCI16" s="153" t="s">
        <v>71</v>
      </c>
      <c r="TCJ16" s="154"/>
      <c r="TCK16" s="153" t="s">
        <v>71</v>
      </c>
      <c r="TCL16" s="154"/>
      <c r="TCM16" s="153" t="s">
        <v>71</v>
      </c>
      <c r="TCN16" s="154"/>
      <c r="TCO16" s="153" t="s">
        <v>71</v>
      </c>
      <c r="TCP16" s="154"/>
      <c r="TCQ16" s="153" t="s">
        <v>71</v>
      </c>
      <c r="TCR16" s="154"/>
      <c r="TCS16" s="153" t="s">
        <v>71</v>
      </c>
      <c r="TCT16" s="154"/>
      <c r="TCU16" s="153" t="s">
        <v>71</v>
      </c>
      <c r="TCV16" s="154"/>
      <c r="TCW16" s="153" t="s">
        <v>71</v>
      </c>
      <c r="TCX16" s="154"/>
      <c r="TCY16" s="153" t="s">
        <v>71</v>
      </c>
      <c r="TCZ16" s="154"/>
      <c r="TDA16" s="153" t="s">
        <v>71</v>
      </c>
      <c r="TDB16" s="154"/>
      <c r="TDC16" s="153" t="s">
        <v>71</v>
      </c>
      <c r="TDD16" s="154"/>
      <c r="TDE16" s="153" t="s">
        <v>71</v>
      </c>
      <c r="TDF16" s="154"/>
      <c r="TDG16" s="153" t="s">
        <v>71</v>
      </c>
      <c r="TDH16" s="154"/>
      <c r="TDI16" s="153" t="s">
        <v>71</v>
      </c>
      <c r="TDJ16" s="154"/>
      <c r="TDK16" s="153" t="s">
        <v>71</v>
      </c>
      <c r="TDL16" s="154"/>
      <c r="TDM16" s="153" t="s">
        <v>71</v>
      </c>
      <c r="TDN16" s="154"/>
      <c r="TDO16" s="153" t="s">
        <v>71</v>
      </c>
      <c r="TDP16" s="154"/>
      <c r="TDQ16" s="153" t="s">
        <v>71</v>
      </c>
      <c r="TDR16" s="154"/>
      <c r="TDS16" s="153" t="s">
        <v>71</v>
      </c>
      <c r="TDT16" s="154"/>
      <c r="TDU16" s="153" t="s">
        <v>71</v>
      </c>
      <c r="TDV16" s="154"/>
      <c r="TDW16" s="153" t="s">
        <v>71</v>
      </c>
      <c r="TDX16" s="154"/>
      <c r="TDY16" s="153" t="s">
        <v>71</v>
      </c>
      <c r="TDZ16" s="154"/>
      <c r="TEA16" s="153" t="s">
        <v>71</v>
      </c>
      <c r="TEB16" s="154"/>
      <c r="TEC16" s="153" t="s">
        <v>71</v>
      </c>
      <c r="TED16" s="154"/>
      <c r="TEE16" s="153" t="s">
        <v>71</v>
      </c>
      <c r="TEF16" s="154"/>
      <c r="TEG16" s="153" t="s">
        <v>71</v>
      </c>
      <c r="TEH16" s="154"/>
      <c r="TEI16" s="153" t="s">
        <v>71</v>
      </c>
      <c r="TEJ16" s="154"/>
      <c r="TEK16" s="153" t="s">
        <v>71</v>
      </c>
      <c r="TEL16" s="154"/>
      <c r="TEM16" s="153" t="s">
        <v>71</v>
      </c>
      <c r="TEN16" s="154"/>
      <c r="TEO16" s="153" t="s">
        <v>71</v>
      </c>
      <c r="TEP16" s="154"/>
      <c r="TEQ16" s="153" t="s">
        <v>71</v>
      </c>
      <c r="TER16" s="154"/>
      <c r="TES16" s="153" t="s">
        <v>71</v>
      </c>
      <c r="TET16" s="154"/>
      <c r="TEU16" s="153" t="s">
        <v>71</v>
      </c>
      <c r="TEV16" s="154"/>
      <c r="TEW16" s="153" t="s">
        <v>71</v>
      </c>
      <c r="TEX16" s="154"/>
      <c r="TEY16" s="153" t="s">
        <v>71</v>
      </c>
      <c r="TEZ16" s="154"/>
      <c r="TFA16" s="153" t="s">
        <v>71</v>
      </c>
      <c r="TFB16" s="154"/>
      <c r="TFC16" s="153" t="s">
        <v>71</v>
      </c>
      <c r="TFD16" s="154"/>
      <c r="TFE16" s="153" t="s">
        <v>71</v>
      </c>
      <c r="TFF16" s="154"/>
      <c r="TFG16" s="153" t="s">
        <v>71</v>
      </c>
      <c r="TFH16" s="154"/>
      <c r="TFI16" s="153" t="s">
        <v>71</v>
      </c>
      <c r="TFJ16" s="154"/>
      <c r="TFK16" s="153" t="s">
        <v>71</v>
      </c>
      <c r="TFL16" s="154"/>
      <c r="TFM16" s="153" t="s">
        <v>71</v>
      </c>
      <c r="TFN16" s="154"/>
      <c r="TFO16" s="153" t="s">
        <v>71</v>
      </c>
      <c r="TFP16" s="154"/>
      <c r="TFQ16" s="153" t="s">
        <v>71</v>
      </c>
      <c r="TFR16" s="154"/>
      <c r="TFS16" s="153" t="s">
        <v>71</v>
      </c>
      <c r="TFT16" s="154"/>
      <c r="TFU16" s="153" t="s">
        <v>71</v>
      </c>
      <c r="TFV16" s="154"/>
      <c r="TFW16" s="153" t="s">
        <v>71</v>
      </c>
      <c r="TFX16" s="154"/>
      <c r="TFY16" s="153" t="s">
        <v>71</v>
      </c>
      <c r="TFZ16" s="154"/>
      <c r="TGA16" s="153" t="s">
        <v>71</v>
      </c>
      <c r="TGB16" s="154"/>
      <c r="TGC16" s="153" t="s">
        <v>71</v>
      </c>
      <c r="TGD16" s="154"/>
      <c r="TGE16" s="153" t="s">
        <v>71</v>
      </c>
      <c r="TGF16" s="154"/>
      <c r="TGG16" s="153" t="s">
        <v>71</v>
      </c>
      <c r="TGH16" s="154"/>
      <c r="TGI16" s="153" t="s">
        <v>71</v>
      </c>
      <c r="TGJ16" s="154"/>
      <c r="TGK16" s="153" t="s">
        <v>71</v>
      </c>
      <c r="TGL16" s="154"/>
      <c r="TGM16" s="153" t="s">
        <v>71</v>
      </c>
      <c r="TGN16" s="154"/>
      <c r="TGO16" s="153" t="s">
        <v>71</v>
      </c>
      <c r="TGP16" s="154"/>
      <c r="TGQ16" s="153" t="s">
        <v>71</v>
      </c>
      <c r="TGR16" s="154"/>
      <c r="TGS16" s="153" t="s">
        <v>71</v>
      </c>
      <c r="TGT16" s="154"/>
      <c r="TGU16" s="153" t="s">
        <v>71</v>
      </c>
      <c r="TGV16" s="154"/>
      <c r="TGW16" s="153" t="s">
        <v>71</v>
      </c>
      <c r="TGX16" s="154"/>
      <c r="TGY16" s="153" t="s">
        <v>71</v>
      </c>
      <c r="TGZ16" s="154"/>
      <c r="THA16" s="153" t="s">
        <v>71</v>
      </c>
      <c r="THB16" s="154"/>
      <c r="THC16" s="153" t="s">
        <v>71</v>
      </c>
      <c r="THD16" s="154"/>
      <c r="THE16" s="153" t="s">
        <v>71</v>
      </c>
      <c r="THF16" s="154"/>
      <c r="THG16" s="153" t="s">
        <v>71</v>
      </c>
      <c r="THH16" s="154"/>
      <c r="THI16" s="153" t="s">
        <v>71</v>
      </c>
      <c r="THJ16" s="154"/>
      <c r="THK16" s="153" t="s">
        <v>71</v>
      </c>
      <c r="THL16" s="154"/>
      <c r="THM16" s="153" t="s">
        <v>71</v>
      </c>
      <c r="THN16" s="154"/>
      <c r="THO16" s="153" t="s">
        <v>71</v>
      </c>
      <c r="THP16" s="154"/>
      <c r="THQ16" s="153" t="s">
        <v>71</v>
      </c>
      <c r="THR16" s="154"/>
      <c r="THS16" s="153" t="s">
        <v>71</v>
      </c>
      <c r="THT16" s="154"/>
      <c r="THU16" s="153" t="s">
        <v>71</v>
      </c>
      <c r="THV16" s="154"/>
      <c r="THW16" s="153" t="s">
        <v>71</v>
      </c>
      <c r="THX16" s="154"/>
      <c r="THY16" s="153" t="s">
        <v>71</v>
      </c>
      <c r="THZ16" s="154"/>
      <c r="TIA16" s="153" t="s">
        <v>71</v>
      </c>
      <c r="TIB16" s="154"/>
      <c r="TIC16" s="153" t="s">
        <v>71</v>
      </c>
      <c r="TID16" s="154"/>
      <c r="TIE16" s="153" t="s">
        <v>71</v>
      </c>
      <c r="TIF16" s="154"/>
      <c r="TIG16" s="153" t="s">
        <v>71</v>
      </c>
      <c r="TIH16" s="154"/>
      <c r="TII16" s="153" t="s">
        <v>71</v>
      </c>
      <c r="TIJ16" s="154"/>
      <c r="TIK16" s="153" t="s">
        <v>71</v>
      </c>
      <c r="TIL16" s="154"/>
      <c r="TIM16" s="153" t="s">
        <v>71</v>
      </c>
      <c r="TIN16" s="154"/>
      <c r="TIO16" s="153" t="s">
        <v>71</v>
      </c>
      <c r="TIP16" s="154"/>
      <c r="TIQ16" s="153" t="s">
        <v>71</v>
      </c>
      <c r="TIR16" s="154"/>
      <c r="TIS16" s="153" t="s">
        <v>71</v>
      </c>
      <c r="TIT16" s="154"/>
      <c r="TIU16" s="153" t="s">
        <v>71</v>
      </c>
      <c r="TIV16" s="154"/>
      <c r="TIW16" s="153" t="s">
        <v>71</v>
      </c>
      <c r="TIX16" s="154"/>
      <c r="TIY16" s="153" t="s">
        <v>71</v>
      </c>
      <c r="TIZ16" s="154"/>
      <c r="TJA16" s="153" t="s">
        <v>71</v>
      </c>
      <c r="TJB16" s="154"/>
      <c r="TJC16" s="153" t="s">
        <v>71</v>
      </c>
      <c r="TJD16" s="154"/>
      <c r="TJE16" s="153" t="s">
        <v>71</v>
      </c>
      <c r="TJF16" s="154"/>
      <c r="TJG16" s="153" t="s">
        <v>71</v>
      </c>
      <c r="TJH16" s="154"/>
      <c r="TJI16" s="153" t="s">
        <v>71</v>
      </c>
      <c r="TJJ16" s="154"/>
      <c r="TJK16" s="153" t="s">
        <v>71</v>
      </c>
      <c r="TJL16" s="154"/>
      <c r="TJM16" s="153" t="s">
        <v>71</v>
      </c>
      <c r="TJN16" s="154"/>
      <c r="TJO16" s="153" t="s">
        <v>71</v>
      </c>
      <c r="TJP16" s="154"/>
      <c r="TJQ16" s="153" t="s">
        <v>71</v>
      </c>
      <c r="TJR16" s="154"/>
      <c r="TJS16" s="153" t="s">
        <v>71</v>
      </c>
      <c r="TJT16" s="154"/>
      <c r="TJU16" s="153" t="s">
        <v>71</v>
      </c>
      <c r="TJV16" s="154"/>
      <c r="TJW16" s="153" t="s">
        <v>71</v>
      </c>
      <c r="TJX16" s="154"/>
      <c r="TJY16" s="153" t="s">
        <v>71</v>
      </c>
      <c r="TJZ16" s="154"/>
      <c r="TKA16" s="153" t="s">
        <v>71</v>
      </c>
      <c r="TKB16" s="154"/>
      <c r="TKC16" s="153" t="s">
        <v>71</v>
      </c>
      <c r="TKD16" s="154"/>
      <c r="TKE16" s="153" t="s">
        <v>71</v>
      </c>
      <c r="TKF16" s="154"/>
      <c r="TKG16" s="153" t="s">
        <v>71</v>
      </c>
      <c r="TKH16" s="154"/>
      <c r="TKI16" s="153" t="s">
        <v>71</v>
      </c>
      <c r="TKJ16" s="154"/>
      <c r="TKK16" s="153" t="s">
        <v>71</v>
      </c>
      <c r="TKL16" s="154"/>
      <c r="TKM16" s="153" t="s">
        <v>71</v>
      </c>
      <c r="TKN16" s="154"/>
      <c r="TKO16" s="153" t="s">
        <v>71</v>
      </c>
      <c r="TKP16" s="154"/>
      <c r="TKQ16" s="153" t="s">
        <v>71</v>
      </c>
      <c r="TKR16" s="154"/>
      <c r="TKS16" s="153" t="s">
        <v>71</v>
      </c>
      <c r="TKT16" s="154"/>
      <c r="TKU16" s="153" t="s">
        <v>71</v>
      </c>
      <c r="TKV16" s="154"/>
      <c r="TKW16" s="153" t="s">
        <v>71</v>
      </c>
      <c r="TKX16" s="154"/>
      <c r="TKY16" s="153" t="s">
        <v>71</v>
      </c>
      <c r="TKZ16" s="154"/>
      <c r="TLA16" s="153" t="s">
        <v>71</v>
      </c>
      <c r="TLB16" s="154"/>
      <c r="TLC16" s="153" t="s">
        <v>71</v>
      </c>
      <c r="TLD16" s="154"/>
      <c r="TLE16" s="153" t="s">
        <v>71</v>
      </c>
      <c r="TLF16" s="154"/>
      <c r="TLG16" s="153" t="s">
        <v>71</v>
      </c>
      <c r="TLH16" s="154"/>
      <c r="TLI16" s="153" t="s">
        <v>71</v>
      </c>
      <c r="TLJ16" s="154"/>
      <c r="TLK16" s="153" t="s">
        <v>71</v>
      </c>
      <c r="TLL16" s="154"/>
      <c r="TLM16" s="153" t="s">
        <v>71</v>
      </c>
      <c r="TLN16" s="154"/>
      <c r="TLO16" s="153" t="s">
        <v>71</v>
      </c>
      <c r="TLP16" s="154"/>
      <c r="TLQ16" s="153" t="s">
        <v>71</v>
      </c>
      <c r="TLR16" s="154"/>
      <c r="TLS16" s="153" t="s">
        <v>71</v>
      </c>
      <c r="TLT16" s="154"/>
      <c r="TLU16" s="153" t="s">
        <v>71</v>
      </c>
      <c r="TLV16" s="154"/>
      <c r="TLW16" s="153" t="s">
        <v>71</v>
      </c>
      <c r="TLX16" s="154"/>
      <c r="TLY16" s="153" t="s">
        <v>71</v>
      </c>
      <c r="TLZ16" s="154"/>
      <c r="TMA16" s="153" t="s">
        <v>71</v>
      </c>
      <c r="TMB16" s="154"/>
      <c r="TMC16" s="153" t="s">
        <v>71</v>
      </c>
      <c r="TMD16" s="154"/>
      <c r="TME16" s="153" t="s">
        <v>71</v>
      </c>
      <c r="TMF16" s="154"/>
      <c r="TMG16" s="153" t="s">
        <v>71</v>
      </c>
      <c r="TMH16" s="154"/>
      <c r="TMI16" s="153" t="s">
        <v>71</v>
      </c>
      <c r="TMJ16" s="154"/>
      <c r="TMK16" s="153" t="s">
        <v>71</v>
      </c>
      <c r="TML16" s="154"/>
      <c r="TMM16" s="153" t="s">
        <v>71</v>
      </c>
      <c r="TMN16" s="154"/>
      <c r="TMO16" s="153" t="s">
        <v>71</v>
      </c>
      <c r="TMP16" s="154"/>
      <c r="TMQ16" s="153" t="s">
        <v>71</v>
      </c>
      <c r="TMR16" s="154"/>
      <c r="TMS16" s="153" t="s">
        <v>71</v>
      </c>
      <c r="TMT16" s="154"/>
      <c r="TMU16" s="153" t="s">
        <v>71</v>
      </c>
      <c r="TMV16" s="154"/>
      <c r="TMW16" s="153" t="s">
        <v>71</v>
      </c>
      <c r="TMX16" s="154"/>
      <c r="TMY16" s="153" t="s">
        <v>71</v>
      </c>
      <c r="TMZ16" s="154"/>
      <c r="TNA16" s="153" t="s">
        <v>71</v>
      </c>
      <c r="TNB16" s="154"/>
      <c r="TNC16" s="153" t="s">
        <v>71</v>
      </c>
      <c r="TND16" s="154"/>
      <c r="TNE16" s="153" t="s">
        <v>71</v>
      </c>
      <c r="TNF16" s="154"/>
      <c r="TNG16" s="153" t="s">
        <v>71</v>
      </c>
      <c r="TNH16" s="154"/>
      <c r="TNI16" s="153" t="s">
        <v>71</v>
      </c>
      <c r="TNJ16" s="154"/>
      <c r="TNK16" s="153" t="s">
        <v>71</v>
      </c>
      <c r="TNL16" s="154"/>
      <c r="TNM16" s="153" t="s">
        <v>71</v>
      </c>
      <c r="TNN16" s="154"/>
      <c r="TNO16" s="153" t="s">
        <v>71</v>
      </c>
      <c r="TNP16" s="154"/>
      <c r="TNQ16" s="153" t="s">
        <v>71</v>
      </c>
      <c r="TNR16" s="154"/>
      <c r="TNS16" s="153" t="s">
        <v>71</v>
      </c>
      <c r="TNT16" s="154"/>
      <c r="TNU16" s="153" t="s">
        <v>71</v>
      </c>
      <c r="TNV16" s="154"/>
      <c r="TNW16" s="153" t="s">
        <v>71</v>
      </c>
      <c r="TNX16" s="154"/>
      <c r="TNY16" s="153" t="s">
        <v>71</v>
      </c>
      <c r="TNZ16" s="154"/>
      <c r="TOA16" s="153" t="s">
        <v>71</v>
      </c>
      <c r="TOB16" s="154"/>
      <c r="TOC16" s="153" t="s">
        <v>71</v>
      </c>
      <c r="TOD16" s="154"/>
      <c r="TOE16" s="153" t="s">
        <v>71</v>
      </c>
      <c r="TOF16" s="154"/>
      <c r="TOG16" s="153" t="s">
        <v>71</v>
      </c>
      <c r="TOH16" s="154"/>
      <c r="TOI16" s="153" t="s">
        <v>71</v>
      </c>
      <c r="TOJ16" s="154"/>
      <c r="TOK16" s="153" t="s">
        <v>71</v>
      </c>
      <c r="TOL16" s="154"/>
      <c r="TOM16" s="153" t="s">
        <v>71</v>
      </c>
      <c r="TON16" s="154"/>
      <c r="TOO16" s="153" t="s">
        <v>71</v>
      </c>
      <c r="TOP16" s="154"/>
      <c r="TOQ16" s="153" t="s">
        <v>71</v>
      </c>
      <c r="TOR16" s="154"/>
      <c r="TOS16" s="153" t="s">
        <v>71</v>
      </c>
      <c r="TOT16" s="154"/>
      <c r="TOU16" s="153" t="s">
        <v>71</v>
      </c>
      <c r="TOV16" s="154"/>
      <c r="TOW16" s="153" t="s">
        <v>71</v>
      </c>
      <c r="TOX16" s="154"/>
      <c r="TOY16" s="153" t="s">
        <v>71</v>
      </c>
      <c r="TOZ16" s="154"/>
      <c r="TPA16" s="153" t="s">
        <v>71</v>
      </c>
      <c r="TPB16" s="154"/>
      <c r="TPC16" s="153" t="s">
        <v>71</v>
      </c>
      <c r="TPD16" s="154"/>
      <c r="TPE16" s="153" t="s">
        <v>71</v>
      </c>
      <c r="TPF16" s="154"/>
      <c r="TPG16" s="153" t="s">
        <v>71</v>
      </c>
      <c r="TPH16" s="154"/>
      <c r="TPI16" s="153" t="s">
        <v>71</v>
      </c>
      <c r="TPJ16" s="154"/>
      <c r="TPK16" s="153" t="s">
        <v>71</v>
      </c>
      <c r="TPL16" s="154"/>
      <c r="TPM16" s="153" t="s">
        <v>71</v>
      </c>
      <c r="TPN16" s="154"/>
      <c r="TPO16" s="153" t="s">
        <v>71</v>
      </c>
      <c r="TPP16" s="154"/>
      <c r="TPQ16" s="153" t="s">
        <v>71</v>
      </c>
      <c r="TPR16" s="154"/>
      <c r="TPS16" s="153" t="s">
        <v>71</v>
      </c>
      <c r="TPT16" s="154"/>
      <c r="TPU16" s="153" t="s">
        <v>71</v>
      </c>
      <c r="TPV16" s="154"/>
      <c r="TPW16" s="153" t="s">
        <v>71</v>
      </c>
      <c r="TPX16" s="154"/>
      <c r="TPY16" s="153" t="s">
        <v>71</v>
      </c>
      <c r="TPZ16" s="154"/>
      <c r="TQA16" s="153" t="s">
        <v>71</v>
      </c>
      <c r="TQB16" s="154"/>
      <c r="TQC16" s="153" t="s">
        <v>71</v>
      </c>
      <c r="TQD16" s="154"/>
      <c r="TQE16" s="153" t="s">
        <v>71</v>
      </c>
      <c r="TQF16" s="154"/>
      <c r="TQG16" s="153" t="s">
        <v>71</v>
      </c>
      <c r="TQH16" s="154"/>
      <c r="TQI16" s="153" t="s">
        <v>71</v>
      </c>
      <c r="TQJ16" s="154"/>
      <c r="TQK16" s="153" t="s">
        <v>71</v>
      </c>
      <c r="TQL16" s="154"/>
      <c r="TQM16" s="153" t="s">
        <v>71</v>
      </c>
      <c r="TQN16" s="154"/>
      <c r="TQO16" s="153" t="s">
        <v>71</v>
      </c>
      <c r="TQP16" s="154"/>
      <c r="TQQ16" s="153" t="s">
        <v>71</v>
      </c>
      <c r="TQR16" s="154"/>
      <c r="TQS16" s="153" t="s">
        <v>71</v>
      </c>
      <c r="TQT16" s="154"/>
      <c r="TQU16" s="153" t="s">
        <v>71</v>
      </c>
      <c r="TQV16" s="154"/>
      <c r="TQW16" s="153" t="s">
        <v>71</v>
      </c>
      <c r="TQX16" s="154"/>
      <c r="TQY16" s="153" t="s">
        <v>71</v>
      </c>
      <c r="TQZ16" s="154"/>
      <c r="TRA16" s="153" t="s">
        <v>71</v>
      </c>
      <c r="TRB16" s="154"/>
      <c r="TRC16" s="153" t="s">
        <v>71</v>
      </c>
      <c r="TRD16" s="154"/>
      <c r="TRE16" s="153" t="s">
        <v>71</v>
      </c>
      <c r="TRF16" s="154"/>
      <c r="TRG16" s="153" t="s">
        <v>71</v>
      </c>
      <c r="TRH16" s="154"/>
      <c r="TRI16" s="153" t="s">
        <v>71</v>
      </c>
      <c r="TRJ16" s="154"/>
      <c r="TRK16" s="153" t="s">
        <v>71</v>
      </c>
      <c r="TRL16" s="154"/>
      <c r="TRM16" s="153" t="s">
        <v>71</v>
      </c>
      <c r="TRN16" s="154"/>
      <c r="TRO16" s="153" t="s">
        <v>71</v>
      </c>
      <c r="TRP16" s="154"/>
      <c r="TRQ16" s="153" t="s">
        <v>71</v>
      </c>
      <c r="TRR16" s="154"/>
      <c r="TRS16" s="153" t="s">
        <v>71</v>
      </c>
      <c r="TRT16" s="154"/>
      <c r="TRU16" s="153" t="s">
        <v>71</v>
      </c>
      <c r="TRV16" s="154"/>
      <c r="TRW16" s="153" t="s">
        <v>71</v>
      </c>
      <c r="TRX16" s="154"/>
      <c r="TRY16" s="153" t="s">
        <v>71</v>
      </c>
      <c r="TRZ16" s="154"/>
      <c r="TSA16" s="153" t="s">
        <v>71</v>
      </c>
      <c r="TSB16" s="154"/>
      <c r="TSC16" s="153" t="s">
        <v>71</v>
      </c>
      <c r="TSD16" s="154"/>
      <c r="TSE16" s="153" t="s">
        <v>71</v>
      </c>
      <c r="TSF16" s="154"/>
      <c r="TSG16" s="153" t="s">
        <v>71</v>
      </c>
      <c r="TSH16" s="154"/>
      <c r="TSI16" s="153" t="s">
        <v>71</v>
      </c>
      <c r="TSJ16" s="154"/>
      <c r="TSK16" s="153" t="s">
        <v>71</v>
      </c>
      <c r="TSL16" s="154"/>
      <c r="TSM16" s="153" t="s">
        <v>71</v>
      </c>
      <c r="TSN16" s="154"/>
      <c r="TSO16" s="153" t="s">
        <v>71</v>
      </c>
      <c r="TSP16" s="154"/>
      <c r="TSQ16" s="153" t="s">
        <v>71</v>
      </c>
      <c r="TSR16" s="154"/>
      <c r="TSS16" s="153" t="s">
        <v>71</v>
      </c>
      <c r="TST16" s="154"/>
      <c r="TSU16" s="153" t="s">
        <v>71</v>
      </c>
      <c r="TSV16" s="154"/>
      <c r="TSW16" s="153" t="s">
        <v>71</v>
      </c>
      <c r="TSX16" s="154"/>
      <c r="TSY16" s="153" t="s">
        <v>71</v>
      </c>
      <c r="TSZ16" s="154"/>
      <c r="TTA16" s="153" t="s">
        <v>71</v>
      </c>
      <c r="TTB16" s="154"/>
      <c r="TTC16" s="153" t="s">
        <v>71</v>
      </c>
      <c r="TTD16" s="154"/>
      <c r="TTE16" s="153" t="s">
        <v>71</v>
      </c>
      <c r="TTF16" s="154"/>
      <c r="TTG16" s="153" t="s">
        <v>71</v>
      </c>
      <c r="TTH16" s="154"/>
      <c r="TTI16" s="153" t="s">
        <v>71</v>
      </c>
      <c r="TTJ16" s="154"/>
      <c r="TTK16" s="153" t="s">
        <v>71</v>
      </c>
      <c r="TTL16" s="154"/>
      <c r="TTM16" s="153" t="s">
        <v>71</v>
      </c>
      <c r="TTN16" s="154"/>
      <c r="TTO16" s="153" t="s">
        <v>71</v>
      </c>
      <c r="TTP16" s="154"/>
      <c r="TTQ16" s="153" t="s">
        <v>71</v>
      </c>
      <c r="TTR16" s="154"/>
      <c r="TTS16" s="153" t="s">
        <v>71</v>
      </c>
      <c r="TTT16" s="154"/>
      <c r="TTU16" s="153" t="s">
        <v>71</v>
      </c>
      <c r="TTV16" s="154"/>
      <c r="TTW16" s="153" t="s">
        <v>71</v>
      </c>
      <c r="TTX16" s="154"/>
      <c r="TTY16" s="153" t="s">
        <v>71</v>
      </c>
      <c r="TTZ16" s="154"/>
      <c r="TUA16" s="153" t="s">
        <v>71</v>
      </c>
      <c r="TUB16" s="154"/>
      <c r="TUC16" s="153" t="s">
        <v>71</v>
      </c>
      <c r="TUD16" s="154"/>
      <c r="TUE16" s="153" t="s">
        <v>71</v>
      </c>
      <c r="TUF16" s="154"/>
      <c r="TUG16" s="153" t="s">
        <v>71</v>
      </c>
      <c r="TUH16" s="154"/>
      <c r="TUI16" s="153" t="s">
        <v>71</v>
      </c>
      <c r="TUJ16" s="154"/>
      <c r="TUK16" s="153" t="s">
        <v>71</v>
      </c>
      <c r="TUL16" s="154"/>
      <c r="TUM16" s="153" t="s">
        <v>71</v>
      </c>
      <c r="TUN16" s="154"/>
      <c r="TUO16" s="153" t="s">
        <v>71</v>
      </c>
      <c r="TUP16" s="154"/>
      <c r="TUQ16" s="153" t="s">
        <v>71</v>
      </c>
      <c r="TUR16" s="154"/>
      <c r="TUS16" s="153" t="s">
        <v>71</v>
      </c>
      <c r="TUT16" s="154"/>
      <c r="TUU16" s="153" t="s">
        <v>71</v>
      </c>
      <c r="TUV16" s="154"/>
      <c r="TUW16" s="153" t="s">
        <v>71</v>
      </c>
      <c r="TUX16" s="154"/>
      <c r="TUY16" s="153" t="s">
        <v>71</v>
      </c>
      <c r="TUZ16" s="154"/>
      <c r="TVA16" s="153" t="s">
        <v>71</v>
      </c>
      <c r="TVB16" s="154"/>
      <c r="TVC16" s="153" t="s">
        <v>71</v>
      </c>
      <c r="TVD16" s="154"/>
      <c r="TVE16" s="153" t="s">
        <v>71</v>
      </c>
      <c r="TVF16" s="154"/>
      <c r="TVG16" s="153" t="s">
        <v>71</v>
      </c>
      <c r="TVH16" s="154"/>
      <c r="TVI16" s="153" t="s">
        <v>71</v>
      </c>
      <c r="TVJ16" s="154"/>
      <c r="TVK16" s="153" t="s">
        <v>71</v>
      </c>
      <c r="TVL16" s="154"/>
      <c r="TVM16" s="153" t="s">
        <v>71</v>
      </c>
      <c r="TVN16" s="154"/>
      <c r="TVO16" s="153" t="s">
        <v>71</v>
      </c>
      <c r="TVP16" s="154"/>
      <c r="TVQ16" s="153" t="s">
        <v>71</v>
      </c>
      <c r="TVR16" s="154"/>
      <c r="TVS16" s="153" t="s">
        <v>71</v>
      </c>
      <c r="TVT16" s="154"/>
      <c r="TVU16" s="153" t="s">
        <v>71</v>
      </c>
      <c r="TVV16" s="154"/>
      <c r="TVW16" s="153" t="s">
        <v>71</v>
      </c>
      <c r="TVX16" s="154"/>
      <c r="TVY16" s="153" t="s">
        <v>71</v>
      </c>
      <c r="TVZ16" s="154"/>
      <c r="TWA16" s="153" t="s">
        <v>71</v>
      </c>
      <c r="TWB16" s="154"/>
      <c r="TWC16" s="153" t="s">
        <v>71</v>
      </c>
      <c r="TWD16" s="154"/>
      <c r="TWE16" s="153" t="s">
        <v>71</v>
      </c>
      <c r="TWF16" s="154"/>
      <c r="TWG16" s="153" t="s">
        <v>71</v>
      </c>
      <c r="TWH16" s="154"/>
      <c r="TWI16" s="153" t="s">
        <v>71</v>
      </c>
      <c r="TWJ16" s="154"/>
      <c r="TWK16" s="153" t="s">
        <v>71</v>
      </c>
      <c r="TWL16" s="154"/>
      <c r="TWM16" s="153" t="s">
        <v>71</v>
      </c>
      <c r="TWN16" s="154"/>
      <c r="TWO16" s="153" t="s">
        <v>71</v>
      </c>
      <c r="TWP16" s="154"/>
      <c r="TWQ16" s="153" t="s">
        <v>71</v>
      </c>
      <c r="TWR16" s="154"/>
      <c r="TWS16" s="153" t="s">
        <v>71</v>
      </c>
      <c r="TWT16" s="154"/>
      <c r="TWU16" s="153" t="s">
        <v>71</v>
      </c>
      <c r="TWV16" s="154"/>
      <c r="TWW16" s="153" t="s">
        <v>71</v>
      </c>
      <c r="TWX16" s="154"/>
      <c r="TWY16" s="153" t="s">
        <v>71</v>
      </c>
      <c r="TWZ16" s="154"/>
      <c r="TXA16" s="153" t="s">
        <v>71</v>
      </c>
      <c r="TXB16" s="154"/>
      <c r="TXC16" s="153" t="s">
        <v>71</v>
      </c>
      <c r="TXD16" s="154"/>
      <c r="TXE16" s="153" t="s">
        <v>71</v>
      </c>
      <c r="TXF16" s="154"/>
      <c r="TXG16" s="153" t="s">
        <v>71</v>
      </c>
      <c r="TXH16" s="154"/>
      <c r="TXI16" s="153" t="s">
        <v>71</v>
      </c>
      <c r="TXJ16" s="154"/>
      <c r="TXK16" s="153" t="s">
        <v>71</v>
      </c>
      <c r="TXL16" s="154"/>
      <c r="TXM16" s="153" t="s">
        <v>71</v>
      </c>
      <c r="TXN16" s="154"/>
      <c r="TXO16" s="153" t="s">
        <v>71</v>
      </c>
      <c r="TXP16" s="154"/>
      <c r="TXQ16" s="153" t="s">
        <v>71</v>
      </c>
      <c r="TXR16" s="154"/>
      <c r="TXS16" s="153" t="s">
        <v>71</v>
      </c>
      <c r="TXT16" s="154"/>
      <c r="TXU16" s="153" t="s">
        <v>71</v>
      </c>
      <c r="TXV16" s="154"/>
      <c r="TXW16" s="153" t="s">
        <v>71</v>
      </c>
      <c r="TXX16" s="154"/>
      <c r="TXY16" s="153" t="s">
        <v>71</v>
      </c>
      <c r="TXZ16" s="154"/>
      <c r="TYA16" s="153" t="s">
        <v>71</v>
      </c>
      <c r="TYB16" s="154"/>
      <c r="TYC16" s="153" t="s">
        <v>71</v>
      </c>
      <c r="TYD16" s="154"/>
      <c r="TYE16" s="153" t="s">
        <v>71</v>
      </c>
      <c r="TYF16" s="154"/>
      <c r="TYG16" s="153" t="s">
        <v>71</v>
      </c>
      <c r="TYH16" s="154"/>
      <c r="TYI16" s="153" t="s">
        <v>71</v>
      </c>
      <c r="TYJ16" s="154"/>
      <c r="TYK16" s="153" t="s">
        <v>71</v>
      </c>
      <c r="TYL16" s="154"/>
      <c r="TYM16" s="153" t="s">
        <v>71</v>
      </c>
      <c r="TYN16" s="154"/>
      <c r="TYO16" s="153" t="s">
        <v>71</v>
      </c>
      <c r="TYP16" s="154"/>
      <c r="TYQ16" s="153" t="s">
        <v>71</v>
      </c>
      <c r="TYR16" s="154"/>
      <c r="TYS16" s="153" t="s">
        <v>71</v>
      </c>
      <c r="TYT16" s="154"/>
      <c r="TYU16" s="153" t="s">
        <v>71</v>
      </c>
      <c r="TYV16" s="154"/>
      <c r="TYW16" s="153" t="s">
        <v>71</v>
      </c>
      <c r="TYX16" s="154"/>
      <c r="TYY16" s="153" t="s">
        <v>71</v>
      </c>
      <c r="TYZ16" s="154"/>
      <c r="TZA16" s="153" t="s">
        <v>71</v>
      </c>
      <c r="TZB16" s="154"/>
      <c r="TZC16" s="153" t="s">
        <v>71</v>
      </c>
      <c r="TZD16" s="154"/>
      <c r="TZE16" s="153" t="s">
        <v>71</v>
      </c>
      <c r="TZF16" s="154"/>
      <c r="TZG16" s="153" t="s">
        <v>71</v>
      </c>
      <c r="TZH16" s="154"/>
      <c r="TZI16" s="153" t="s">
        <v>71</v>
      </c>
      <c r="TZJ16" s="154"/>
      <c r="TZK16" s="153" t="s">
        <v>71</v>
      </c>
      <c r="TZL16" s="154"/>
      <c r="TZM16" s="153" t="s">
        <v>71</v>
      </c>
      <c r="TZN16" s="154"/>
      <c r="TZO16" s="153" t="s">
        <v>71</v>
      </c>
      <c r="TZP16" s="154"/>
      <c r="TZQ16" s="153" t="s">
        <v>71</v>
      </c>
      <c r="TZR16" s="154"/>
      <c r="TZS16" s="153" t="s">
        <v>71</v>
      </c>
      <c r="TZT16" s="154"/>
      <c r="TZU16" s="153" t="s">
        <v>71</v>
      </c>
      <c r="TZV16" s="154"/>
      <c r="TZW16" s="153" t="s">
        <v>71</v>
      </c>
      <c r="TZX16" s="154"/>
      <c r="TZY16" s="153" t="s">
        <v>71</v>
      </c>
      <c r="TZZ16" s="154"/>
      <c r="UAA16" s="153" t="s">
        <v>71</v>
      </c>
      <c r="UAB16" s="154"/>
      <c r="UAC16" s="153" t="s">
        <v>71</v>
      </c>
      <c r="UAD16" s="154"/>
      <c r="UAE16" s="153" t="s">
        <v>71</v>
      </c>
      <c r="UAF16" s="154"/>
      <c r="UAG16" s="153" t="s">
        <v>71</v>
      </c>
      <c r="UAH16" s="154"/>
      <c r="UAI16" s="153" t="s">
        <v>71</v>
      </c>
      <c r="UAJ16" s="154"/>
      <c r="UAK16" s="153" t="s">
        <v>71</v>
      </c>
      <c r="UAL16" s="154"/>
      <c r="UAM16" s="153" t="s">
        <v>71</v>
      </c>
      <c r="UAN16" s="154"/>
      <c r="UAO16" s="153" t="s">
        <v>71</v>
      </c>
      <c r="UAP16" s="154"/>
      <c r="UAQ16" s="153" t="s">
        <v>71</v>
      </c>
      <c r="UAR16" s="154"/>
      <c r="UAS16" s="153" t="s">
        <v>71</v>
      </c>
      <c r="UAT16" s="154"/>
      <c r="UAU16" s="153" t="s">
        <v>71</v>
      </c>
      <c r="UAV16" s="154"/>
      <c r="UAW16" s="153" t="s">
        <v>71</v>
      </c>
      <c r="UAX16" s="154"/>
      <c r="UAY16" s="153" t="s">
        <v>71</v>
      </c>
      <c r="UAZ16" s="154"/>
      <c r="UBA16" s="153" t="s">
        <v>71</v>
      </c>
      <c r="UBB16" s="154"/>
      <c r="UBC16" s="153" t="s">
        <v>71</v>
      </c>
      <c r="UBD16" s="154"/>
      <c r="UBE16" s="153" t="s">
        <v>71</v>
      </c>
      <c r="UBF16" s="154"/>
      <c r="UBG16" s="153" t="s">
        <v>71</v>
      </c>
      <c r="UBH16" s="154"/>
      <c r="UBI16" s="153" t="s">
        <v>71</v>
      </c>
      <c r="UBJ16" s="154"/>
      <c r="UBK16" s="153" t="s">
        <v>71</v>
      </c>
      <c r="UBL16" s="154"/>
      <c r="UBM16" s="153" t="s">
        <v>71</v>
      </c>
      <c r="UBN16" s="154"/>
      <c r="UBO16" s="153" t="s">
        <v>71</v>
      </c>
      <c r="UBP16" s="154"/>
      <c r="UBQ16" s="153" t="s">
        <v>71</v>
      </c>
      <c r="UBR16" s="154"/>
      <c r="UBS16" s="153" t="s">
        <v>71</v>
      </c>
      <c r="UBT16" s="154"/>
      <c r="UBU16" s="153" t="s">
        <v>71</v>
      </c>
      <c r="UBV16" s="154"/>
      <c r="UBW16" s="153" t="s">
        <v>71</v>
      </c>
      <c r="UBX16" s="154"/>
      <c r="UBY16" s="153" t="s">
        <v>71</v>
      </c>
      <c r="UBZ16" s="154"/>
      <c r="UCA16" s="153" t="s">
        <v>71</v>
      </c>
      <c r="UCB16" s="154"/>
      <c r="UCC16" s="153" t="s">
        <v>71</v>
      </c>
      <c r="UCD16" s="154"/>
      <c r="UCE16" s="153" t="s">
        <v>71</v>
      </c>
      <c r="UCF16" s="154"/>
      <c r="UCG16" s="153" t="s">
        <v>71</v>
      </c>
      <c r="UCH16" s="154"/>
      <c r="UCI16" s="153" t="s">
        <v>71</v>
      </c>
      <c r="UCJ16" s="154"/>
      <c r="UCK16" s="153" t="s">
        <v>71</v>
      </c>
      <c r="UCL16" s="154"/>
      <c r="UCM16" s="153" t="s">
        <v>71</v>
      </c>
      <c r="UCN16" s="154"/>
      <c r="UCO16" s="153" t="s">
        <v>71</v>
      </c>
      <c r="UCP16" s="154"/>
      <c r="UCQ16" s="153" t="s">
        <v>71</v>
      </c>
      <c r="UCR16" s="154"/>
      <c r="UCS16" s="153" t="s">
        <v>71</v>
      </c>
      <c r="UCT16" s="154"/>
      <c r="UCU16" s="153" t="s">
        <v>71</v>
      </c>
      <c r="UCV16" s="154"/>
      <c r="UCW16" s="153" t="s">
        <v>71</v>
      </c>
      <c r="UCX16" s="154"/>
      <c r="UCY16" s="153" t="s">
        <v>71</v>
      </c>
      <c r="UCZ16" s="154"/>
      <c r="UDA16" s="153" t="s">
        <v>71</v>
      </c>
      <c r="UDB16" s="154"/>
      <c r="UDC16" s="153" t="s">
        <v>71</v>
      </c>
      <c r="UDD16" s="154"/>
      <c r="UDE16" s="153" t="s">
        <v>71</v>
      </c>
      <c r="UDF16" s="154"/>
      <c r="UDG16" s="153" t="s">
        <v>71</v>
      </c>
      <c r="UDH16" s="154"/>
      <c r="UDI16" s="153" t="s">
        <v>71</v>
      </c>
      <c r="UDJ16" s="154"/>
      <c r="UDK16" s="153" t="s">
        <v>71</v>
      </c>
      <c r="UDL16" s="154"/>
      <c r="UDM16" s="153" t="s">
        <v>71</v>
      </c>
      <c r="UDN16" s="154"/>
      <c r="UDO16" s="153" t="s">
        <v>71</v>
      </c>
      <c r="UDP16" s="154"/>
      <c r="UDQ16" s="153" t="s">
        <v>71</v>
      </c>
      <c r="UDR16" s="154"/>
      <c r="UDS16" s="153" t="s">
        <v>71</v>
      </c>
      <c r="UDT16" s="154"/>
      <c r="UDU16" s="153" t="s">
        <v>71</v>
      </c>
      <c r="UDV16" s="154"/>
      <c r="UDW16" s="153" t="s">
        <v>71</v>
      </c>
      <c r="UDX16" s="154"/>
      <c r="UDY16" s="153" t="s">
        <v>71</v>
      </c>
      <c r="UDZ16" s="154"/>
      <c r="UEA16" s="153" t="s">
        <v>71</v>
      </c>
      <c r="UEB16" s="154"/>
      <c r="UEC16" s="153" t="s">
        <v>71</v>
      </c>
      <c r="UED16" s="154"/>
      <c r="UEE16" s="153" t="s">
        <v>71</v>
      </c>
      <c r="UEF16" s="154"/>
      <c r="UEG16" s="153" t="s">
        <v>71</v>
      </c>
      <c r="UEH16" s="154"/>
      <c r="UEI16" s="153" t="s">
        <v>71</v>
      </c>
      <c r="UEJ16" s="154"/>
      <c r="UEK16" s="153" t="s">
        <v>71</v>
      </c>
      <c r="UEL16" s="154"/>
      <c r="UEM16" s="153" t="s">
        <v>71</v>
      </c>
      <c r="UEN16" s="154"/>
      <c r="UEO16" s="153" t="s">
        <v>71</v>
      </c>
      <c r="UEP16" s="154"/>
      <c r="UEQ16" s="153" t="s">
        <v>71</v>
      </c>
      <c r="UER16" s="154"/>
      <c r="UES16" s="153" t="s">
        <v>71</v>
      </c>
      <c r="UET16" s="154"/>
      <c r="UEU16" s="153" t="s">
        <v>71</v>
      </c>
      <c r="UEV16" s="154"/>
      <c r="UEW16" s="153" t="s">
        <v>71</v>
      </c>
      <c r="UEX16" s="154"/>
      <c r="UEY16" s="153" t="s">
        <v>71</v>
      </c>
      <c r="UEZ16" s="154"/>
      <c r="UFA16" s="153" t="s">
        <v>71</v>
      </c>
      <c r="UFB16" s="154"/>
      <c r="UFC16" s="153" t="s">
        <v>71</v>
      </c>
      <c r="UFD16" s="154"/>
      <c r="UFE16" s="153" t="s">
        <v>71</v>
      </c>
      <c r="UFF16" s="154"/>
      <c r="UFG16" s="153" t="s">
        <v>71</v>
      </c>
      <c r="UFH16" s="154"/>
      <c r="UFI16" s="153" t="s">
        <v>71</v>
      </c>
      <c r="UFJ16" s="154"/>
      <c r="UFK16" s="153" t="s">
        <v>71</v>
      </c>
      <c r="UFL16" s="154"/>
      <c r="UFM16" s="153" t="s">
        <v>71</v>
      </c>
      <c r="UFN16" s="154"/>
      <c r="UFO16" s="153" t="s">
        <v>71</v>
      </c>
      <c r="UFP16" s="154"/>
      <c r="UFQ16" s="153" t="s">
        <v>71</v>
      </c>
      <c r="UFR16" s="154"/>
      <c r="UFS16" s="153" t="s">
        <v>71</v>
      </c>
      <c r="UFT16" s="154"/>
      <c r="UFU16" s="153" t="s">
        <v>71</v>
      </c>
      <c r="UFV16" s="154"/>
      <c r="UFW16" s="153" t="s">
        <v>71</v>
      </c>
      <c r="UFX16" s="154"/>
      <c r="UFY16" s="153" t="s">
        <v>71</v>
      </c>
      <c r="UFZ16" s="154"/>
      <c r="UGA16" s="153" t="s">
        <v>71</v>
      </c>
      <c r="UGB16" s="154"/>
      <c r="UGC16" s="153" t="s">
        <v>71</v>
      </c>
      <c r="UGD16" s="154"/>
      <c r="UGE16" s="153" t="s">
        <v>71</v>
      </c>
      <c r="UGF16" s="154"/>
      <c r="UGG16" s="153" t="s">
        <v>71</v>
      </c>
      <c r="UGH16" s="154"/>
      <c r="UGI16" s="153" t="s">
        <v>71</v>
      </c>
      <c r="UGJ16" s="154"/>
      <c r="UGK16" s="153" t="s">
        <v>71</v>
      </c>
      <c r="UGL16" s="154"/>
      <c r="UGM16" s="153" t="s">
        <v>71</v>
      </c>
      <c r="UGN16" s="154"/>
      <c r="UGO16" s="153" t="s">
        <v>71</v>
      </c>
      <c r="UGP16" s="154"/>
      <c r="UGQ16" s="153" t="s">
        <v>71</v>
      </c>
      <c r="UGR16" s="154"/>
      <c r="UGS16" s="153" t="s">
        <v>71</v>
      </c>
      <c r="UGT16" s="154"/>
      <c r="UGU16" s="153" t="s">
        <v>71</v>
      </c>
      <c r="UGV16" s="154"/>
      <c r="UGW16" s="153" t="s">
        <v>71</v>
      </c>
      <c r="UGX16" s="154"/>
      <c r="UGY16" s="153" t="s">
        <v>71</v>
      </c>
      <c r="UGZ16" s="154"/>
      <c r="UHA16" s="153" t="s">
        <v>71</v>
      </c>
      <c r="UHB16" s="154"/>
      <c r="UHC16" s="153" t="s">
        <v>71</v>
      </c>
      <c r="UHD16" s="154"/>
      <c r="UHE16" s="153" t="s">
        <v>71</v>
      </c>
      <c r="UHF16" s="154"/>
      <c r="UHG16" s="153" t="s">
        <v>71</v>
      </c>
      <c r="UHH16" s="154"/>
      <c r="UHI16" s="153" t="s">
        <v>71</v>
      </c>
      <c r="UHJ16" s="154"/>
      <c r="UHK16" s="153" t="s">
        <v>71</v>
      </c>
      <c r="UHL16" s="154"/>
      <c r="UHM16" s="153" t="s">
        <v>71</v>
      </c>
      <c r="UHN16" s="154"/>
      <c r="UHO16" s="153" t="s">
        <v>71</v>
      </c>
      <c r="UHP16" s="154"/>
      <c r="UHQ16" s="153" t="s">
        <v>71</v>
      </c>
      <c r="UHR16" s="154"/>
      <c r="UHS16" s="153" t="s">
        <v>71</v>
      </c>
      <c r="UHT16" s="154"/>
      <c r="UHU16" s="153" t="s">
        <v>71</v>
      </c>
      <c r="UHV16" s="154"/>
      <c r="UHW16" s="153" t="s">
        <v>71</v>
      </c>
      <c r="UHX16" s="154"/>
      <c r="UHY16" s="153" t="s">
        <v>71</v>
      </c>
      <c r="UHZ16" s="154"/>
      <c r="UIA16" s="153" t="s">
        <v>71</v>
      </c>
      <c r="UIB16" s="154"/>
      <c r="UIC16" s="153" t="s">
        <v>71</v>
      </c>
      <c r="UID16" s="154"/>
      <c r="UIE16" s="153" t="s">
        <v>71</v>
      </c>
      <c r="UIF16" s="154"/>
      <c r="UIG16" s="153" t="s">
        <v>71</v>
      </c>
      <c r="UIH16" s="154"/>
      <c r="UII16" s="153" t="s">
        <v>71</v>
      </c>
      <c r="UIJ16" s="154"/>
      <c r="UIK16" s="153" t="s">
        <v>71</v>
      </c>
      <c r="UIL16" s="154"/>
      <c r="UIM16" s="153" t="s">
        <v>71</v>
      </c>
      <c r="UIN16" s="154"/>
      <c r="UIO16" s="153" t="s">
        <v>71</v>
      </c>
      <c r="UIP16" s="154"/>
      <c r="UIQ16" s="153" t="s">
        <v>71</v>
      </c>
      <c r="UIR16" s="154"/>
      <c r="UIS16" s="153" t="s">
        <v>71</v>
      </c>
      <c r="UIT16" s="154"/>
      <c r="UIU16" s="153" t="s">
        <v>71</v>
      </c>
      <c r="UIV16" s="154"/>
      <c r="UIW16" s="153" t="s">
        <v>71</v>
      </c>
      <c r="UIX16" s="154"/>
      <c r="UIY16" s="153" t="s">
        <v>71</v>
      </c>
      <c r="UIZ16" s="154"/>
      <c r="UJA16" s="153" t="s">
        <v>71</v>
      </c>
      <c r="UJB16" s="154"/>
      <c r="UJC16" s="153" t="s">
        <v>71</v>
      </c>
      <c r="UJD16" s="154"/>
      <c r="UJE16" s="153" t="s">
        <v>71</v>
      </c>
      <c r="UJF16" s="154"/>
      <c r="UJG16" s="153" t="s">
        <v>71</v>
      </c>
      <c r="UJH16" s="154"/>
      <c r="UJI16" s="153" t="s">
        <v>71</v>
      </c>
      <c r="UJJ16" s="154"/>
      <c r="UJK16" s="153" t="s">
        <v>71</v>
      </c>
      <c r="UJL16" s="154"/>
      <c r="UJM16" s="153" t="s">
        <v>71</v>
      </c>
      <c r="UJN16" s="154"/>
      <c r="UJO16" s="153" t="s">
        <v>71</v>
      </c>
      <c r="UJP16" s="154"/>
      <c r="UJQ16" s="153" t="s">
        <v>71</v>
      </c>
      <c r="UJR16" s="154"/>
      <c r="UJS16" s="153" t="s">
        <v>71</v>
      </c>
      <c r="UJT16" s="154"/>
      <c r="UJU16" s="153" t="s">
        <v>71</v>
      </c>
      <c r="UJV16" s="154"/>
      <c r="UJW16" s="153" t="s">
        <v>71</v>
      </c>
      <c r="UJX16" s="154"/>
      <c r="UJY16" s="153" t="s">
        <v>71</v>
      </c>
      <c r="UJZ16" s="154"/>
      <c r="UKA16" s="153" t="s">
        <v>71</v>
      </c>
      <c r="UKB16" s="154"/>
      <c r="UKC16" s="153" t="s">
        <v>71</v>
      </c>
      <c r="UKD16" s="154"/>
      <c r="UKE16" s="153" t="s">
        <v>71</v>
      </c>
      <c r="UKF16" s="154"/>
      <c r="UKG16" s="153" t="s">
        <v>71</v>
      </c>
      <c r="UKH16" s="154"/>
      <c r="UKI16" s="153" t="s">
        <v>71</v>
      </c>
      <c r="UKJ16" s="154"/>
      <c r="UKK16" s="153" t="s">
        <v>71</v>
      </c>
      <c r="UKL16" s="154"/>
      <c r="UKM16" s="153" t="s">
        <v>71</v>
      </c>
      <c r="UKN16" s="154"/>
      <c r="UKO16" s="153" t="s">
        <v>71</v>
      </c>
      <c r="UKP16" s="154"/>
      <c r="UKQ16" s="153" t="s">
        <v>71</v>
      </c>
      <c r="UKR16" s="154"/>
      <c r="UKS16" s="153" t="s">
        <v>71</v>
      </c>
      <c r="UKT16" s="154"/>
      <c r="UKU16" s="153" t="s">
        <v>71</v>
      </c>
      <c r="UKV16" s="154"/>
      <c r="UKW16" s="153" t="s">
        <v>71</v>
      </c>
      <c r="UKX16" s="154"/>
      <c r="UKY16" s="153" t="s">
        <v>71</v>
      </c>
      <c r="UKZ16" s="154"/>
      <c r="ULA16" s="153" t="s">
        <v>71</v>
      </c>
      <c r="ULB16" s="154"/>
      <c r="ULC16" s="153" t="s">
        <v>71</v>
      </c>
      <c r="ULD16" s="154"/>
      <c r="ULE16" s="153" t="s">
        <v>71</v>
      </c>
      <c r="ULF16" s="154"/>
      <c r="ULG16" s="153" t="s">
        <v>71</v>
      </c>
      <c r="ULH16" s="154"/>
      <c r="ULI16" s="153" t="s">
        <v>71</v>
      </c>
      <c r="ULJ16" s="154"/>
      <c r="ULK16" s="153" t="s">
        <v>71</v>
      </c>
      <c r="ULL16" s="154"/>
      <c r="ULM16" s="153" t="s">
        <v>71</v>
      </c>
      <c r="ULN16" s="154"/>
      <c r="ULO16" s="153" t="s">
        <v>71</v>
      </c>
      <c r="ULP16" s="154"/>
      <c r="ULQ16" s="153" t="s">
        <v>71</v>
      </c>
      <c r="ULR16" s="154"/>
      <c r="ULS16" s="153" t="s">
        <v>71</v>
      </c>
      <c r="ULT16" s="154"/>
      <c r="ULU16" s="153" t="s">
        <v>71</v>
      </c>
      <c r="ULV16" s="154"/>
      <c r="ULW16" s="153" t="s">
        <v>71</v>
      </c>
      <c r="ULX16" s="154"/>
      <c r="ULY16" s="153" t="s">
        <v>71</v>
      </c>
      <c r="ULZ16" s="154"/>
      <c r="UMA16" s="153" t="s">
        <v>71</v>
      </c>
      <c r="UMB16" s="154"/>
      <c r="UMC16" s="153" t="s">
        <v>71</v>
      </c>
      <c r="UMD16" s="154"/>
      <c r="UME16" s="153" t="s">
        <v>71</v>
      </c>
      <c r="UMF16" s="154"/>
      <c r="UMG16" s="153" t="s">
        <v>71</v>
      </c>
      <c r="UMH16" s="154"/>
      <c r="UMI16" s="153" t="s">
        <v>71</v>
      </c>
      <c r="UMJ16" s="154"/>
      <c r="UMK16" s="153" t="s">
        <v>71</v>
      </c>
      <c r="UML16" s="154"/>
      <c r="UMM16" s="153" t="s">
        <v>71</v>
      </c>
      <c r="UMN16" s="154"/>
      <c r="UMO16" s="153" t="s">
        <v>71</v>
      </c>
      <c r="UMP16" s="154"/>
      <c r="UMQ16" s="153" t="s">
        <v>71</v>
      </c>
      <c r="UMR16" s="154"/>
      <c r="UMS16" s="153" t="s">
        <v>71</v>
      </c>
      <c r="UMT16" s="154"/>
      <c r="UMU16" s="153" t="s">
        <v>71</v>
      </c>
      <c r="UMV16" s="154"/>
      <c r="UMW16" s="153" t="s">
        <v>71</v>
      </c>
      <c r="UMX16" s="154"/>
      <c r="UMY16" s="153" t="s">
        <v>71</v>
      </c>
      <c r="UMZ16" s="154"/>
      <c r="UNA16" s="153" t="s">
        <v>71</v>
      </c>
      <c r="UNB16" s="154"/>
      <c r="UNC16" s="153" t="s">
        <v>71</v>
      </c>
      <c r="UND16" s="154"/>
      <c r="UNE16" s="153" t="s">
        <v>71</v>
      </c>
      <c r="UNF16" s="154"/>
      <c r="UNG16" s="153" t="s">
        <v>71</v>
      </c>
      <c r="UNH16" s="154"/>
      <c r="UNI16" s="153" t="s">
        <v>71</v>
      </c>
      <c r="UNJ16" s="154"/>
      <c r="UNK16" s="153" t="s">
        <v>71</v>
      </c>
      <c r="UNL16" s="154"/>
      <c r="UNM16" s="153" t="s">
        <v>71</v>
      </c>
      <c r="UNN16" s="154"/>
      <c r="UNO16" s="153" t="s">
        <v>71</v>
      </c>
      <c r="UNP16" s="154"/>
      <c r="UNQ16" s="153" t="s">
        <v>71</v>
      </c>
      <c r="UNR16" s="154"/>
      <c r="UNS16" s="153" t="s">
        <v>71</v>
      </c>
      <c r="UNT16" s="154"/>
      <c r="UNU16" s="153" t="s">
        <v>71</v>
      </c>
      <c r="UNV16" s="154"/>
      <c r="UNW16" s="153" t="s">
        <v>71</v>
      </c>
      <c r="UNX16" s="154"/>
      <c r="UNY16" s="153" t="s">
        <v>71</v>
      </c>
      <c r="UNZ16" s="154"/>
      <c r="UOA16" s="153" t="s">
        <v>71</v>
      </c>
      <c r="UOB16" s="154"/>
      <c r="UOC16" s="153" t="s">
        <v>71</v>
      </c>
      <c r="UOD16" s="154"/>
      <c r="UOE16" s="153" t="s">
        <v>71</v>
      </c>
      <c r="UOF16" s="154"/>
      <c r="UOG16" s="153" t="s">
        <v>71</v>
      </c>
      <c r="UOH16" s="154"/>
      <c r="UOI16" s="153" t="s">
        <v>71</v>
      </c>
      <c r="UOJ16" s="154"/>
      <c r="UOK16" s="153" t="s">
        <v>71</v>
      </c>
      <c r="UOL16" s="154"/>
      <c r="UOM16" s="153" t="s">
        <v>71</v>
      </c>
      <c r="UON16" s="154"/>
      <c r="UOO16" s="153" t="s">
        <v>71</v>
      </c>
      <c r="UOP16" s="154"/>
      <c r="UOQ16" s="153" t="s">
        <v>71</v>
      </c>
      <c r="UOR16" s="154"/>
      <c r="UOS16" s="153" t="s">
        <v>71</v>
      </c>
      <c r="UOT16" s="154"/>
      <c r="UOU16" s="153" t="s">
        <v>71</v>
      </c>
      <c r="UOV16" s="154"/>
      <c r="UOW16" s="153" t="s">
        <v>71</v>
      </c>
      <c r="UOX16" s="154"/>
      <c r="UOY16" s="153" t="s">
        <v>71</v>
      </c>
      <c r="UOZ16" s="154"/>
      <c r="UPA16" s="153" t="s">
        <v>71</v>
      </c>
      <c r="UPB16" s="154"/>
      <c r="UPC16" s="153" t="s">
        <v>71</v>
      </c>
      <c r="UPD16" s="154"/>
      <c r="UPE16" s="153" t="s">
        <v>71</v>
      </c>
      <c r="UPF16" s="154"/>
      <c r="UPG16" s="153" t="s">
        <v>71</v>
      </c>
      <c r="UPH16" s="154"/>
      <c r="UPI16" s="153" t="s">
        <v>71</v>
      </c>
      <c r="UPJ16" s="154"/>
      <c r="UPK16" s="153" t="s">
        <v>71</v>
      </c>
      <c r="UPL16" s="154"/>
      <c r="UPM16" s="153" t="s">
        <v>71</v>
      </c>
      <c r="UPN16" s="154"/>
      <c r="UPO16" s="153" t="s">
        <v>71</v>
      </c>
      <c r="UPP16" s="154"/>
      <c r="UPQ16" s="153" t="s">
        <v>71</v>
      </c>
      <c r="UPR16" s="154"/>
      <c r="UPS16" s="153" t="s">
        <v>71</v>
      </c>
      <c r="UPT16" s="154"/>
      <c r="UPU16" s="153" t="s">
        <v>71</v>
      </c>
      <c r="UPV16" s="154"/>
      <c r="UPW16" s="153" t="s">
        <v>71</v>
      </c>
      <c r="UPX16" s="154"/>
      <c r="UPY16" s="153" t="s">
        <v>71</v>
      </c>
      <c r="UPZ16" s="154"/>
      <c r="UQA16" s="153" t="s">
        <v>71</v>
      </c>
      <c r="UQB16" s="154"/>
      <c r="UQC16" s="153" t="s">
        <v>71</v>
      </c>
      <c r="UQD16" s="154"/>
      <c r="UQE16" s="153" t="s">
        <v>71</v>
      </c>
      <c r="UQF16" s="154"/>
      <c r="UQG16" s="153" t="s">
        <v>71</v>
      </c>
      <c r="UQH16" s="154"/>
      <c r="UQI16" s="153" t="s">
        <v>71</v>
      </c>
      <c r="UQJ16" s="154"/>
      <c r="UQK16" s="153" t="s">
        <v>71</v>
      </c>
      <c r="UQL16" s="154"/>
      <c r="UQM16" s="153" t="s">
        <v>71</v>
      </c>
      <c r="UQN16" s="154"/>
      <c r="UQO16" s="153" t="s">
        <v>71</v>
      </c>
      <c r="UQP16" s="154"/>
      <c r="UQQ16" s="153" t="s">
        <v>71</v>
      </c>
      <c r="UQR16" s="154"/>
      <c r="UQS16" s="153" t="s">
        <v>71</v>
      </c>
      <c r="UQT16" s="154"/>
      <c r="UQU16" s="153" t="s">
        <v>71</v>
      </c>
      <c r="UQV16" s="154"/>
      <c r="UQW16" s="153" t="s">
        <v>71</v>
      </c>
      <c r="UQX16" s="154"/>
      <c r="UQY16" s="153" t="s">
        <v>71</v>
      </c>
      <c r="UQZ16" s="154"/>
      <c r="URA16" s="153" t="s">
        <v>71</v>
      </c>
      <c r="URB16" s="154"/>
      <c r="URC16" s="153" t="s">
        <v>71</v>
      </c>
      <c r="URD16" s="154"/>
      <c r="URE16" s="153" t="s">
        <v>71</v>
      </c>
      <c r="URF16" s="154"/>
      <c r="URG16" s="153" t="s">
        <v>71</v>
      </c>
      <c r="URH16" s="154"/>
      <c r="URI16" s="153" t="s">
        <v>71</v>
      </c>
      <c r="URJ16" s="154"/>
      <c r="URK16" s="153" t="s">
        <v>71</v>
      </c>
      <c r="URL16" s="154"/>
      <c r="URM16" s="153" t="s">
        <v>71</v>
      </c>
      <c r="URN16" s="154"/>
      <c r="URO16" s="153" t="s">
        <v>71</v>
      </c>
      <c r="URP16" s="154"/>
      <c r="URQ16" s="153" t="s">
        <v>71</v>
      </c>
      <c r="URR16" s="154"/>
      <c r="URS16" s="153" t="s">
        <v>71</v>
      </c>
      <c r="URT16" s="154"/>
      <c r="URU16" s="153" t="s">
        <v>71</v>
      </c>
      <c r="URV16" s="154"/>
      <c r="URW16" s="153" t="s">
        <v>71</v>
      </c>
      <c r="URX16" s="154"/>
      <c r="URY16" s="153" t="s">
        <v>71</v>
      </c>
      <c r="URZ16" s="154"/>
      <c r="USA16" s="153" t="s">
        <v>71</v>
      </c>
      <c r="USB16" s="154"/>
      <c r="USC16" s="153" t="s">
        <v>71</v>
      </c>
      <c r="USD16" s="154"/>
      <c r="USE16" s="153" t="s">
        <v>71</v>
      </c>
      <c r="USF16" s="154"/>
      <c r="USG16" s="153" t="s">
        <v>71</v>
      </c>
      <c r="USH16" s="154"/>
      <c r="USI16" s="153" t="s">
        <v>71</v>
      </c>
      <c r="USJ16" s="154"/>
      <c r="USK16" s="153" t="s">
        <v>71</v>
      </c>
      <c r="USL16" s="154"/>
      <c r="USM16" s="153" t="s">
        <v>71</v>
      </c>
      <c r="USN16" s="154"/>
      <c r="USO16" s="153" t="s">
        <v>71</v>
      </c>
      <c r="USP16" s="154"/>
      <c r="USQ16" s="153" t="s">
        <v>71</v>
      </c>
      <c r="USR16" s="154"/>
      <c r="USS16" s="153" t="s">
        <v>71</v>
      </c>
      <c r="UST16" s="154"/>
      <c r="USU16" s="153" t="s">
        <v>71</v>
      </c>
      <c r="USV16" s="154"/>
      <c r="USW16" s="153" t="s">
        <v>71</v>
      </c>
      <c r="USX16" s="154"/>
      <c r="USY16" s="153" t="s">
        <v>71</v>
      </c>
      <c r="USZ16" s="154"/>
      <c r="UTA16" s="153" t="s">
        <v>71</v>
      </c>
      <c r="UTB16" s="154"/>
      <c r="UTC16" s="153" t="s">
        <v>71</v>
      </c>
      <c r="UTD16" s="154"/>
      <c r="UTE16" s="153" t="s">
        <v>71</v>
      </c>
      <c r="UTF16" s="154"/>
      <c r="UTG16" s="153" t="s">
        <v>71</v>
      </c>
      <c r="UTH16" s="154"/>
      <c r="UTI16" s="153" t="s">
        <v>71</v>
      </c>
      <c r="UTJ16" s="154"/>
      <c r="UTK16" s="153" t="s">
        <v>71</v>
      </c>
      <c r="UTL16" s="154"/>
      <c r="UTM16" s="153" t="s">
        <v>71</v>
      </c>
      <c r="UTN16" s="154"/>
      <c r="UTO16" s="153" t="s">
        <v>71</v>
      </c>
      <c r="UTP16" s="154"/>
      <c r="UTQ16" s="153" t="s">
        <v>71</v>
      </c>
      <c r="UTR16" s="154"/>
      <c r="UTS16" s="153" t="s">
        <v>71</v>
      </c>
      <c r="UTT16" s="154"/>
      <c r="UTU16" s="153" t="s">
        <v>71</v>
      </c>
      <c r="UTV16" s="154"/>
      <c r="UTW16" s="153" t="s">
        <v>71</v>
      </c>
      <c r="UTX16" s="154"/>
      <c r="UTY16" s="153" t="s">
        <v>71</v>
      </c>
      <c r="UTZ16" s="154"/>
      <c r="UUA16" s="153" t="s">
        <v>71</v>
      </c>
      <c r="UUB16" s="154"/>
      <c r="UUC16" s="153" t="s">
        <v>71</v>
      </c>
      <c r="UUD16" s="154"/>
      <c r="UUE16" s="153" t="s">
        <v>71</v>
      </c>
      <c r="UUF16" s="154"/>
      <c r="UUG16" s="153" t="s">
        <v>71</v>
      </c>
      <c r="UUH16" s="154"/>
      <c r="UUI16" s="153" t="s">
        <v>71</v>
      </c>
      <c r="UUJ16" s="154"/>
      <c r="UUK16" s="153" t="s">
        <v>71</v>
      </c>
      <c r="UUL16" s="154"/>
      <c r="UUM16" s="153" t="s">
        <v>71</v>
      </c>
      <c r="UUN16" s="154"/>
      <c r="UUO16" s="153" t="s">
        <v>71</v>
      </c>
      <c r="UUP16" s="154"/>
      <c r="UUQ16" s="153" t="s">
        <v>71</v>
      </c>
      <c r="UUR16" s="154"/>
      <c r="UUS16" s="153" t="s">
        <v>71</v>
      </c>
      <c r="UUT16" s="154"/>
      <c r="UUU16" s="153" t="s">
        <v>71</v>
      </c>
      <c r="UUV16" s="154"/>
      <c r="UUW16" s="153" t="s">
        <v>71</v>
      </c>
      <c r="UUX16" s="154"/>
      <c r="UUY16" s="153" t="s">
        <v>71</v>
      </c>
      <c r="UUZ16" s="154"/>
      <c r="UVA16" s="153" t="s">
        <v>71</v>
      </c>
      <c r="UVB16" s="154"/>
      <c r="UVC16" s="153" t="s">
        <v>71</v>
      </c>
      <c r="UVD16" s="154"/>
      <c r="UVE16" s="153" t="s">
        <v>71</v>
      </c>
      <c r="UVF16" s="154"/>
      <c r="UVG16" s="153" t="s">
        <v>71</v>
      </c>
      <c r="UVH16" s="154"/>
      <c r="UVI16" s="153" t="s">
        <v>71</v>
      </c>
      <c r="UVJ16" s="154"/>
      <c r="UVK16" s="153" t="s">
        <v>71</v>
      </c>
      <c r="UVL16" s="154"/>
      <c r="UVM16" s="153" t="s">
        <v>71</v>
      </c>
      <c r="UVN16" s="154"/>
      <c r="UVO16" s="153" t="s">
        <v>71</v>
      </c>
      <c r="UVP16" s="154"/>
      <c r="UVQ16" s="153" t="s">
        <v>71</v>
      </c>
      <c r="UVR16" s="154"/>
      <c r="UVS16" s="153" t="s">
        <v>71</v>
      </c>
      <c r="UVT16" s="154"/>
      <c r="UVU16" s="153" t="s">
        <v>71</v>
      </c>
      <c r="UVV16" s="154"/>
      <c r="UVW16" s="153" t="s">
        <v>71</v>
      </c>
      <c r="UVX16" s="154"/>
      <c r="UVY16" s="153" t="s">
        <v>71</v>
      </c>
      <c r="UVZ16" s="154"/>
      <c r="UWA16" s="153" t="s">
        <v>71</v>
      </c>
      <c r="UWB16" s="154"/>
      <c r="UWC16" s="153" t="s">
        <v>71</v>
      </c>
      <c r="UWD16" s="154"/>
      <c r="UWE16" s="153" t="s">
        <v>71</v>
      </c>
      <c r="UWF16" s="154"/>
      <c r="UWG16" s="153" t="s">
        <v>71</v>
      </c>
      <c r="UWH16" s="154"/>
      <c r="UWI16" s="153" t="s">
        <v>71</v>
      </c>
      <c r="UWJ16" s="154"/>
      <c r="UWK16" s="153" t="s">
        <v>71</v>
      </c>
      <c r="UWL16" s="154"/>
      <c r="UWM16" s="153" t="s">
        <v>71</v>
      </c>
      <c r="UWN16" s="154"/>
      <c r="UWO16" s="153" t="s">
        <v>71</v>
      </c>
      <c r="UWP16" s="154"/>
      <c r="UWQ16" s="153" t="s">
        <v>71</v>
      </c>
      <c r="UWR16" s="154"/>
      <c r="UWS16" s="153" t="s">
        <v>71</v>
      </c>
      <c r="UWT16" s="154"/>
      <c r="UWU16" s="153" t="s">
        <v>71</v>
      </c>
      <c r="UWV16" s="154"/>
      <c r="UWW16" s="153" t="s">
        <v>71</v>
      </c>
      <c r="UWX16" s="154"/>
      <c r="UWY16" s="153" t="s">
        <v>71</v>
      </c>
      <c r="UWZ16" s="154"/>
      <c r="UXA16" s="153" t="s">
        <v>71</v>
      </c>
      <c r="UXB16" s="154"/>
      <c r="UXC16" s="153" t="s">
        <v>71</v>
      </c>
      <c r="UXD16" s="154"/>
      <c r="UXE16" s="153" t="s">
        <v>71</v>
      </c>
      <c r="UXF16" s="154"/>
      <c r="UXG16" s="153" t="s">
        <v>71</v>
      </c>
      <c r="UXH16" s="154"/>
      <c r="UXI16" s="153" t="s">
        <v>71</v>
      </c>
      <c r="UXJ16" s="154"/>
      <c r="UXK16" s="153" t="s">
        <v>71</v>
      </c>
      <c r="UXL16" s="154"/>
      <c r="UXM16" s="153" t="s">
        <v>71</v>
      </c>
      <c r="UXN16" s="154"/>
      <c r="UXO16" s="153" t="s">
        <v>71</v>
      </c>
      <c r="UXP16" s="154"/>
      <c r="UXQ16" s="153" t="s">
        <v>71</v>
      </c>
      <c r="UXR16" s="154"/>
      <c r="UXS16" s="153" t="s">
        <v>71</v>
      </c>
      <c r="UXT16" s="154"/>
      <c r="UXU16" s="153" t="s">
        <v>71</v>
      </c>
      <c r="UXV16" s="154"/>
      <c r="UXW16" s="153" t="s">
        <v>71</v>
      </c>
      <c r="UXX16" s="154"/>
      <c r="UXY16" s="153" t="s">
        <v>71</v>
      </c>
      <c r="UXZ16" s="154"/>
      <c r="UYA16" s="153" t="s">
        <v>71</v>
      </c>
      <c r="UYB16" s="154"/>
      <c r="UYC16" s="153" t="s">
        <v>71</v>
      </c>
      <c r="UYD16" s="154"/>
      <c r="UYE16" s="153" t="s">
        <v>71</v>
      </c>
      <c r="UYF16" s="154"/>
      <c r="UYG16" s="153" t="s">
        <v>71</v>
      </c>
      <c r="UYH16" s="154"/>
      <c r="UYI16" s="153" t="s">
        <v>71</v>
      </c>
      <c r="UYJ16" s="154"/>
      <c r="UYK16" s="153" t="s">
        <v>71</v>
      </c>
      <c r="UYL16" s="154"/>
      <c r="UYM16" s="153" t="s">
        <v>71</v>
      </c>
      <c r="UYN16" s="154"/>
      <c r="UYO16" s="153" t="s">
        <v>71</v>
      </c>
      <c r="UYP16" s="154"/>
      <c r="UYQ16" s="153" t="s">
        <v>71</v>
      </c>
      <c r="UYR16" s="154"/>
      <c r="UYS16" s="153" t="s">
        <v>71</v>
      </c>
      <c r="UYT16" s="154"/>
      <c r="UYU16" s="153" t="s">
        <v>71</v>
      </c>
      <c r="UYV16" s="154"/>
      <c r="UYW16" s="153" t="s">
        <v>71</v>
      </c>
      <c r="UYX16" s="154"/>
      <c r="UYY16" s="153" t="s">
        <v>71</v>
      </c>
      <c r="UYZ16" s="154"/>
      <c r="UZA16" s="153" t="s">
        <v>71</v>
      </c>
      <c r="UZB16" s="154"/>
      <c r="UZC16" s="153" t="s">
        <v>71</v>
      </c>
      <c r="UZD16" s="154"/>
      <c r="UZE16" s="153" t="s">
        <v>71</v>
      </c>
      <c r="UZF16" s="154"/>
      <c r="UZG16" s="153" t="s">
        <v>71</v>
      </c>
      <c r="UZH16" s="154"/>
      <c r="UZI16" s="153" t="s">
        <v>71</v>
      </c>
      <c r="UZJ16" s="154"/>
      <c r="UZK16" s="153" t="s">
        <v>71</v>
      </c>
      <c r="UZL16" s="154"/>
      <c r="UZM16" s="153" t="s">
        <v>71</v>
      </c>
      <c r="UZN16" s="154"/>
      <c r="UZO16" s="153" t="s">
        <v>71</v>
      </c>
      <c r="UZP16" s="154"/>
      <c r="UZQ16" s="153" t="s">
        <v>71</v>
      </c>
      <c r="UZR16" s="154"/>
      <c r="UZS16" s="153" t="s">
        <v>71</v>
      </c>
      <c r="UZT16" s="154"/>
      <c r="UZU16" s="153" t="s">
        <v>71</v>
      </c>
      <c r="UZV16" s="154"/>
      <c r="UZW16" s="153" t="s">
        <v>71</v>
      </c>
      <c r="UZX16" s="154"/>
      <c r="UZY16" s="153" t="s">
        <v>71</v>
      </c>
      <c r="UZZ16" s="154"/>
      <c r="VAA16" s="153" t="s">
        <v>71</v>
      </c>
      <c r="VAB16" s="154"/>
      <c r="VAC16" s="153" t="s">
        <v>71</v>
      </c>
      <c r="VAD16" s="154"/>
      <c r="VAE16" s="153" t="s">
        <v>71</v>
      </c>
      <c r="VAF16" s="154"/>
      <c r="VAG16" s="153" t="s">
        <v>71</v>
      </c>
      <c r="VAH16" s="154"/>
      <c r="VAI16" s="153" t="s">
        <v>71</v>
      </c>
      <c r="VAJ16" s="154"/>
      <c r="VAK16" s="153" t="s">
        <v>71</v>
      </c>
      <c r="VAL16" s="154"/>
      <c r="VAM16" s="153" t="s">
        <v>71</v>
      </c>
      <c r="VAN16" s="154"/>
      <c r="VAO16" s="153" t="s">
        <v>71</v>
      </c>
      <c r="VAP16" s="154"/>
      <c r="VAQ16" s="153" t="s">
        <v>71</v>
      </c>
      <c r="VAR16" s="154"/>
      <c r="VAS16" s="153" t="s">
        <v>71</v>
      </c>
      <c r="VAT16" s="154"/>
      <c r="VAU16" s="153" t="s">
        <v>71</v>
      </c>
      <c r="VAV16" s="154"/>
      <c r="VAW16" s="153" t="s">
        <v>71</v>
      </c>
      <c r="VAX16" s="154"/>
      <c r="VAY16" s="153" t="s">
        <v>71</v>
      </c>
      <c r="VAZ16" s="154"/>
      <c r="VBA16" s="153" t="s">
        <v>71</v>
      </c>
      <c r="VBB16" s="154"/>
      <c r="VBC16" s="153" t="s">
        <v>71</v>
      </c>
      <c r="VBD16" s="154"/>
      <c r="VBE16" s="153" t="s">
        <v>71</v>
      </c>
      <c r="VBF16" s="154"/>
      <c r="VBG16" s="153" t="s">
        <v>71</v>
      </c>
      <c r="VBH16" s="154"/>
      <c r="VBI16" s="153" t="s">
        <v>71</v>
      </c>
      <c r="VBJ16" s="154"/>
      <c r="VBK16" s="153" t="s">
        <v>71</v>
      </c>
      <c r="VBL16" s="154"/>
      <c r="VBM16" s="153" t="s">
        <v>71</v>
      </c>
      <c r="VBN16" s="154"/>
      <c r="VBO16" s="153" t="s">
        <v>71</v>
      </c>
      <c r="VBP16" s="154"/>
      <c r="VBQ16" s="153" t="s">
        <v>71</v>
      </c>
      <c r="VBR16" s="154"/>
      <c r="VBS16" s="153" t="s">
        <v>71</v>
      </c>
      <c r="VBT16" s="154"/>
      <c r="VBU16" s="153" t="s">
        <v>71</v>
      </c>
      <c r="VBV16" s="154"/>
      <c r="VBW16" s="153" t="s">
        <v>71</v>
      </c>
      <c r="VBX16" s="154"/>
      <c r="VBY16" s="153" t="s">
        <v>71</v>
      </c>
      <c r="VBZ16" s="154"/>
      <c r="VCA16" s="153" t="s">
        <v>71</v>
      </c>
      <c r="VCB16" s="154"/>
      <c r="VCC16" s="153" t="s">
        <v>71</v>
      </c>
      <c r="VCD16" s="154"/>
      <c r="VCE16" s="153" t="s">
        <v>71</v>
      </c>
      <c r="VCF16" s="154"/>
      <c r="VCG16" s="153" t="s">
        <v>71</v>
      </c>
      <c r="VCH16" s="154"/>
      <c r="VCI16" s="153" t="s">
        <v>71</v>
      </c>
      <c r="VCJ16" s="154"/>
      <c r="VCK16" s="153" t="s">
        <v>71</v>
      </c>
      <c r="VCL16" s="154"/>
      <c r="VCM16" s="153" t="s">
        <v>71</v>
      </c>
      <c r="VCN16" s="154"/>
      <c r="VCO16" s="153" t="s">
        <v>71</v>
      </c>
      <c r="VCP16" s="154"/>
      <c r="VCQ16" s="153" t="s">
        <v>71</v>
      </c>
      <c r="VCR16" s="154"/>
      <c r="VCS16" s="153" t="s">
        <v>71</v>
      </c>
      <c r="VCT16" s="154"/>
      <c r="VCU16" s="153" t="s">
        <v>71</v>
      </c>
      <c r="VCV16" s="154"/>
      <c r="VCW16" s="153" t="s">
        <v>71</v>
      </c>
      <c r="VCX16" s="154"/>
      <c r="VCY16" s="153" t="s">
        <v>71</v>
      </c>
      <c r="VCZ16" s="154"/>
      <c r="VDA16" s="153" t="s">
        <v>71</v>
      </c>
      <c r="VDB16" s="154"/>
      <c r="VDC16" s="153" t="s">
        <v>71</v>
      </c>
      <c r="VDD16" s="154"/>
      <c r="VDE16" s="153" t="s">
        <v>71</v>
      </c>
      <c r="VDF16" s="154"/>
      <c r="VDG16" s="153" t="s">
        <v>71</v>
      </c>
      <c r="VDH16" s="154"/>
      <c r="VDI16" s="153" t="s">
        <v>71</v>
      </c>
      <c r="VDJ16" s="154"/>
      <c r="VDK16" s="153" t="s">
        <v>71</v>
      </c>
      <c r="VDL16" s="154"/>
      <c r="VDM16" s="153" t="s">
        <v>71</v>
      </c>
      <c r="VDN16" s="154"/>
      <c r="VDO16" s="153" t="s">
        <v>71</v>
      </c>
      <c r="VDP16" s="154"/>
      <c r="VDQ16" s="153" t="s">
        <v>71</v>
      </c>
      <c r="VDR16" s="154"/>
      <c r="VDS16" s="153" t="s">
        <v>71</v>
      </c>
      <c r="VDT16" s="154"/>
      <c r="VDU16" s="153" t="s">
        <v>71</v>
      </c>
      <c r="VDV16" s="154"/>
      <c r="VDW16" s="153" t="s">
        <v>71</v>
      </c>
      <c r="VDX16" s="154"/>
      <c r="VDY16" s="153" t="s">
        <v>71</v>
      </c>
      <c r="VDZ16" s="154"/>
      <c r="VEA16" s="153" t="s">
        <v>71</v>
      </c>
      <c r="VEB16" s="154"/>
      <c r="VEC16" s="153" t="s">
        <v>71</v>
      </c>
      <c r="VED16" s="154"/>
      <c r="VEE16" s="153" t="s">
        <v>71</v>
      </c>
      <c r="VEF16" s="154"/>
      <c r="VEG16" s="153" t="s">
        <v>71</v>
      </c>
      <c r="VEH16" s="154"/>
      <c r="VEI16" s="153" t="s">
        <v>71</v>
      </c>
      <c r="VEJ16" s="154"/>
      <c r="VEK16" s="153" t="s">
        <v>71</v>
      </c>
      <c r="VEL16" s="154"/>
      <c r="VEM16" s="153" t="s">
        <v>71</v>
      </c>
      <c r="VEN16" s="154"/>
      <c r="VEO16" s="153" t="s">
        <v>71</v>
      </c>
      <c r="VEP16" s="154"/>
      <c r="VEQ16" s="153" t="s">
        <v>71</v>
      </c>
      <c r="VER16" s="154"/>
      <c r="VES16" s="153" t="s">
        <v>71</v>
      </c>
      <c r="VET16" s="154"/>
      <c r="VEU16" s="153" t="s">
        <v>71</v>
      </c>
      <c r="VEV16" s="154"/>
      <c r="VEW16" s="153" t="s">
        <v>71</v>
      </c>
      <c r="VEX16" s="154"/>
      <c r="VEY16" s="153" t="s">
        <v>71</v>
      </c>
      <c r="VEZ16" s="154"/>
      <c r="VFA16" s="153" t="s">
        <v>71</v>
      </c>
      <c r="VFB16" s="154"/>
      <c r="VFC16" s="153" t="s">
        <v>71</v>
      </c>
      <c r="VFD16" s="154"/>
      <c r="VFE16" s="153" t="s">
        <v>71</v>
      </c>
      <c r="VFF16" s="154"/>
      <c r="VFG16" s="153" t="s">
        <v>71</v>
      </c>
      <c r="VFH16" s="154"/>
      <c r="VFI16" s="153" t="s">
        <v>71</v>
      </c>
      <c r="VFJ16" s="154"/>
      <c r="VFK16" s="153" t="s">
        <v>71</v>
      </c>
      <c r="VFL16" s="154"/>
      <c r="VFM16" s="153" t="s">
        <v>71</v>
      </c>
      <c r="VFN16" s="154"/>
      <c r="VFO16" s="153" t="s">
        <v>71</v>
      </c>
      <c r="VFP16" s="154"/>
      <c r="VFQ16" s="153" t="s">
        <v>71</v>
      </c>
      <c r="VFR16" s="154"/>
      <c r="VFS16" s="153" t="s">
        <v>71</v>
      </c>
      <c r="VFT16" s="154"/>
      <c r="VFU16" s="153" t="s">
        <v>71</v>
      </c>
      <c r="VFV16" s="154"/>
      <c r="VFW16" s="153" t="s">
        <v>71</v>
      </c>
      <c r="VFX16" s="154"/>
      <c r="VFY16" s="153" t="s">
        <v>71</v>
      </c>
      <c r="VFZ16" s="154"/>
      <c r="VGA16" s="153" t="s">
        <v>71</v>
      </c>
      <c r="VGB16" s="154"/>
      <c r="VGC16" s="153" t="s">
        <v>71</v>
      </c>
      <c r="VGD16" s="154"/>
      <c r="VGE16" s="153" t="s">
        <v>71</v>
      </c>
      <c r="VGF16" s="154"/>
      <c r="VGG16" s="153" t="s">
        <v>71</v>
      </c>
      <c r="VGH16" s="154"/>
      <c r="VGI16" s="153" t="s">
        <v>71</v>
      </c>
      <c r="VGJ16" s="154"/>
      <c r="VGK16" s="153" t="s">
        <v>71</v>
      </c>
      <c r="VGL16" s="154"/>
      <c r="VGM16" s="153" t="s">
        <v>71</v>
      </c>
      <c r="VGN16" s="154"/>
      <c r="VGO16" s="153" t="s">
        <v>71</v>
      </c>
      <c r="VGP16" s="154"/>
      <c r="VGQ16" s="153" t="s">
        <v>71</v>
      </c>
      <c r="VGR16" s="154"/>
      <c r="VGS16" s="153" t="s">
        <v>71</v>
      </c>
      <c r="VGT16" s="154"/>
      <c r="VGU16" s="153" t="s">
        <v>71</v>
      </c>
      <c r="VGV16" s="154"/>
      <c r="VGW16" s="153" t="s">
        <v>71</v>
      </c>
      <c r="VGX16" s="154"/>
      <c r="VGY16" s="153" t="s">
        <v>71</v>
      </c>
      <c r="VGZ16" s="154"/>
      <c r="VHA16" s="153" t="s">
        <v>71</v>
      </c>
      <c r="VHB16" s="154"/>
      <c r="VHC16" s="153" t="s">
        <v>71</v>
      </c>
      <c r="VHD16" s="154"/>
      <c r="VHE16" s="153" t="s">
        <v>71</v>
      </c>
      <c r="VHF16" s="154"/>
      <c r="VHG16" s="153" t="s">
        <v>71</v>
      </c>
      <c r="VHH16" s="154"/>
      <c r="VHI16" s="153" t="s">
        <v>71</v>
      </c>
      <c r="VHJ16" s="154"/>
      <c r="VHK16" s="153" t="s">
        <v>71</v>
      </c>
      <c r="VHL16" s="154"/>
      <c r="VHM16" s="153" t="s">
        <v>71</v>
      </c>
      <c r="VHN16" s="154"/>
      <c r="VHO16" s="153" t="s">
        <v>71</v>
      </c>
      <c r="VHP16" s="154"/>
      <c r="VHQ16" s="153" t="s">
        <v>71</v>
      </c>
      <c r="VHR16" s="154"/>
      <c r="VHS16" s="153" t="s">
        <v>71</v>
      </c>
      <c r="VHT16" s="154"/>
      <c r="VHU16" s="153" t="s">
        <v>71</v>
      </c>
      <c r="VHV16" s="154"/>
      <c r="VHW16" s="153" t="s">
        <v>71</v>
      </c>
      <c r="VHX16" s="154"/>
      <c r="VHY16" s="153" t="s">
        <v>71</v>
      </c>
      <c r="VHZ16" s="154"/>
      <c r="VIA16" s="153" t="s">
        <v>71</v>
      </c>
      <c r="VIB16" s="154"/>
      <c r="VIC16" s="153" t="s">
        <v>71</v>
      </c>
      <c r="VID16" s="154"/>
      <c r="VIE16" s="153" t="s">
        <v>71</v>
      </c>
      <c r="VIF16" s="154"/>
      <c r="VIG16" s="153" t="s">
        <v>71</v>
      </c>
      <c r="VIH16" s="154"/>
      <c r="VII16" s="153" t="s">
        <v>71</v>
      </c>
      <c r="VIJ16" s="154"/>
      <c r="VIK16" s="153" t="s">
        <v>71</v>
      </c>
      <c r="VIL16" s="154"/>
      <c r="VIM16" s="153" t="s">
        <v>71</v>
      </c>
      <c r="VIN16" s="154"/>
      <c r="VIO16" s="153" t="s">
        <v>71</v>
      </c>
      <c r="VIP16" s="154"/>
      <c r="VIQ16" s="153" t="s">
        <v>71</v>
      </c>
      <c r="VIR16" s="154"/>
      <c r="VIS16" s="153" t="s">
        <v>71</v>
      </c>
      <c r="VIT16" s="154"/>
      <c r="VIU16" s="153" t="s">
        <v>71</v>
      </c>
      <c r="VIV16" s="154"/>
      <c r="VIW16" s="153" t="s">
        <v>71</v>
      </c>
      <c r="VIX16" s="154"/>
      <c r="VIY16" s="153" t="s">
        <v>71</v>
      </c>
      <c r="VIZ16" s="154"/>
      <c r="VJA16" s="153" t="s">
        <v>71</v>
      </c>
      <c r="VJB16" s="154"/>
      <c r="VJC16" s="153" t="s">
        <v>71</v>
      </c>
      <c r="VJD16" s="154"/>
      <c r="VJE16" s="153" t="s">
        <v>71</v>
      </c>
      <c r="VJF16" s="154"/>
      <c r="VJG16" s="153" t="s">
        <v>71</v>
      </c>
      <c r="VJH16" s="154"/>
      <c r="VJI16" s="153" t="s">
        <v>71</v>
      </c>
      <c r="VJJ16" s="154"/>
      <c r="VJK16" s="153" t="s">
        <v>71</v>
      </c>
      <c r="VJL16" s="154"/>
      <c r="VJM16" s="153" t="s">
        <v>71</v>
      </c>
      <c r="VJN16" s="154"/>
      <c r="VJO16" s="153" t="s">
        <v>71</v>
      </c>
      <c r="VJP16" s="154"/>
      <c r="VJQ16" s="153" t="s">
        <v>71</v>
      </c>
      <c r="VJR16" s="154"/>
      <c r="VJS16" s="153" t="s">
        <v>71</v>
      </c>
      <c r="VJT16" s="154"/>
      <c r="VJU16" s="153" t="s">
        <v>71</v>
      </c>
      <c r="VJV16" s="154"/>
      <c r="VJW16" s="153" t="s">
        <v>71</v>
      </c>
      <c r="VJX16" s="154"/>
      <c r="VJY16" s="153" t="s">
        <v>71</v>
      </c>
      <c r="VJZ16" s="154"/>
      <c r="VKA16" s="153" t="s">
        <v>71</v>
      </c>
      <c r="VKB16" s="154"/>
      <c r="VKC16" s="153" t="s">
        <v>71</v>
      </c>
      <c r="VKD16" s="154"/>
      <c r="VKE16" s="153" t="s">
        <v>71</v>
      </c>
      <c r="VKF16" s="154"/>
      <c r="VKG16" s="153" t="s">
        <v>71</v>
      </c>
      <c r="VKH16" s="154"/>
      <c r="VKI16" s="153" t="s">
        <v>71</v>
      </c>
      <c r="VKJ16" s="154"/>
      <c r="VKK16" s="153" t="s">
        <v>71</v>
      </c>
      <c r="VKL16" s="154"/>
      <c r="VKM16" s="153" t="s">
        <v>71</v>
      </c>
      <c r="VKN16" s="154"/>
      <c r="VKO16" s="153" t="s">
        <v>71</v>
      </c>
      <c r="VKP16" s="154"/>
      <c r="VKQ16" s="153" t="s">
        <v>71</v>
      </c>
      <c r="VKR16" s="154"/>
      <c r="VKS16" s="153" t="s">
        <v>71</v>
      </c>
      <c r="VKT16" s="154"/>
      <c r="VKU16" s="153" t="s">
        <v>71</v>
      </c>
      <c r="VKV16" s="154"/>
      <c r="VKW16" s="153" t="s">
        <v>71</v>
      </c>
      <c r="VKX16" s="154"/>
      <c r="VKY16" s="153" t="s">
        <v>71</v>
      </c>
      <c r="VKZ16" s="154"/>
      <c r="VLA16" s="153" t="s">
        <v>71</v>
      </c>
      <c r="VLB16" s="154"/>
      <c r="VLC16" s="153" t="s">
        <v>71</v>
      </c>
      <c r="VLD16" s="154"/>
      <c r="VLE16" s="153" t="s">
        <v>71</v>
      </c>
      <c r="VLF16" s="154"/>
      <c r="VLG16" s="153" t="s">
        <v>71</v>
      </c>
      <c r="VLH16" s="154"/>
      <c r="VLI16" s="153" t="s">
        <v>71</v>
      </c>
      <c r="VLJ16" s="154"/>
      <c r="VLK16" s="153" t="s">
        <v>71</v>
      </c>
      <c r="VLL16" s="154"/>
      <c r="VLM16" s="153" t="s">
        <v>71</v>
      </c>
      <c r="VLN16" s="154"/>
      <c r="VLO16" s="153" t="s">
        <v>71</v>
      </c>
      <c r="VLP16" s="154"/>
      <c r="VLQ16" s="153" t="s">
        <v>71</v>
      </c>
      <c r="VLR16" s="154"/>
      <c r="VLS16" s="153" t="s">
        <v>71</v>
      </c>
      <c r="VLT16" s="154"/>
      <c r="VLU16" s="153" t="s">
        <v>71</v>
      </c>
      <c r="VLV16" s="154"/>
      <c r="VLW16" s="153" t="s">
        <v>71</v>
      </c>
      <c r="VLX16" s="154"/>
      <c r="VLY16" s="153" t="s">
        <v>71</v>
      </c>
      <c r="VLZ16" s="154"/>
      <c r="VMA16" s="153" t="s">
        <v>71</v>
      </c>
      <c r="VMB16" s="154"/>
      <c r="VMC16" s="153" t="s">
        <v>71</v>
      </c>
      <c r="VMD16" s="154"/>
      <c r="VME16" s="153" t="s">
        <v>71</v>
      </c>
      <c r="VMF16" s="154"/>
      <c r="VMG16" s="153" t="s">
        <v>71</v>
      </c>
      <c r="VMH16" s="154"/>
      <c r="VMI16" s="153" t="s">
        <v>71</v>
      </c>
      <c r="VMJ16" s="154"/>
      <c r="VMK16" s="153" t="s">
        <v>71</v>
      </c>
      <c r="VML16" s="154"/>
      <c r="VMM16" s="153" t="s">
        <v>71</v>
      </c>
      <c r="VMN16" s="154"/>
      <c r="VMO16" s="153" t="s">
        <v>71</v>
      </c>
      <c r="VMP16" s="154"/>
      <c r="VMQ16" s="153" t="s">
        <v>71</v>
      </c>
      <c r="VMR16" s="154"/>
      <c r="VMS16" s="153" t="s">
        <v>71</v>
      </c>
      <c r="VMT16" s="154"/>
      <c r="VMU16" s="153" t="s">
        <v>71</v>
      </c>
      <c r="VMV16" s="154"/>
      <c r="VMW16" s="153" t="s">
        <v>71</v>
      </c>
      <c r="VMX16" s="154"/>
      <c r="VMY16" s="153" t="s">
        <v>71</v>
      </c>
      <c r="VMZ16" s="154"/>
      <c r="VNA16" s="153" t="s">
        <v>71</v>
      </c>
      <c r="VNB16" s="154"/>
      <c r="VNC16" s="153" t="s">
        <v>71</v>
      </c>
      <c r="VND16" s="154"/>
      <c r="VNE16" s="153" t="s">
        <v>71</v>
      </c>
      <c r="VNF16" s="154"/>
      <c r="VNG16" s="153" t="s">
        <v>71</v>
      </c>
      <c r="VNH16" s="154"/>
      <c r="VNI16" s="153" t="s">
        <v>71</v>
      </c>
      <c r="VNJ16" s="154"/>
      <c r="VNK16" s="153" t="s">
        <v>71</v>
      </c>
      <c r="VNL16" s="154"/>
      <c r="VNM16" s="153" t="s">
        <v>71</v>
      </c>
      <c r="VNN16" s="154"/>
      <c r="VNO16" s="153" t="s">
        <v>71</v>
      </c>
      <c r="VNP16" s="154"/>
      <c r="VNQ16" s="153" t="s">
        <v>71</v>
      </c>
      <c r="VNR16" s="154"/>
      <c r="VNS16" s="153" t="s">
        <v>71</v>
      </c>
      <c r="VNT16" s="154"/>
      <c r="VNU16" s="153" t="s">
        <v>71</v>
      </c>
      <c r="VNV16" s="154"/>
      <c r="VNW16" s="153" t="s">
        <v>71</v>
      </c>
      <c r="VNX16" s="154"/>
      <c r="VNY16" s="153" t="s">
        <v>71</v>
      </c>
      <c r="VNZ16" s="154"/>
      <c r="VOA16" s="153" t="s">
        <v>71</v>
      </c>
      <c r="VOB16" s="154"/>
      <c r="VOC16" s="153" t="s">
        <v>71</v>
      </c>
      <c r="VOD16" s="154"/>
      <c r="VOE16" s="153" t="s">
        <v>71</v>
      </c>
      <c r="VOF16" s="154"/>
      <c r="VOG16" s="153" t="s">
        <v>71</v>
      </c>
      <c r="VOH16" s="154"/>
      <c r="VOI16" s="153" t="s">
        <v>71</v>
      </c>
      <c r="VOJ16" s="154"/>
      <c r="VOK16" s="153" t="s">
        <v>71</v>
      </c>
      <c r="VOL16" s="154"/>
      <c r="VOM16" s="153" t="s">
        <v>71</v>
      </c>
      <c r="VON16" s="154"/>
      <c r="VOO16" s="153" t="s">
        <v>71</v>
      </c>
      <c r="VOP16" s="154"/>
      <c r="VOQ16" s="153" t="s">
        <v>71</v>
      </c>
      <c r="VOR16" s="154"/>
      <c r="VOS16" s="153" t="s">
        <v>71</v>
      </c>
      <c r="VOT16" s="154"/>
      <c r="VOU16" s="153" t="s">
        <v>71</v>
      </c>
      <c r="VOV16" s="154"/>
      <c r="VOW16" s="153" t="s">
        <v>71</v>
      </c>
      <c r="VOX16" s="154"/>
      <c r="VOY16" s="153" t="s">
        <v>71</v>
      </c>
      <c r="VOZ16" s="154"/>
      <c r="VPA16" s="153" t="s">
        <v>71</v>
      </c>
      <c r="VPB16" s="154"/>
      <c r="VPC16" s="153" t="s">
        <v>71</v>
      </c>
      <c r="VPD16" s="154"/>
      <c r="VPE16" s="153" t="s">
        <v>71</v>
      </c>
      <c r="VPF16" s="154"/>
      <c r="VPG16" s="153" t="s">
        <v>71</v>
      </c>
      <c r="VPH16" s="154"/>
      <c r="VPI16" s="153" t="s">
        <v>71</v>
      </c>
      <c r="VPJ16" s="154"/>
      <c r="VPK16" s="153" t="s">
        <v>71</v>
      </c>
      <c r="VPL16" s="154"/>
      <c r="VPM16" s="153" t="s">
        <v>71</v>
      </c>
      <c r="VPN16" s="154"/>
      <c r="VPO16" s="153" t="s">
        <v>71</v>
      </c>
      <c r="VPP16" s="154"/>
      <c r="VPQ16" s="153" t="s">
        <v>71</v>
      </c>
      <c r="VPR16" s="154"/>
      <c r="VPS16" s="153" t="s">
        <v>71</v>
      </c>
      <c r="VPT16" s="154"/>
      <c r="VPU16" s="153" t="s">
        <v>71</v>
      </c>
      <c r="VPV16" s="154"/>
      <c r="VPW16" s="153" t="s">
        <v>71</v>
      </c>
      <c r="VPX16" s="154"/>
      <c r="VPY16" s="153" t="s">
        <v>71</v>
      </c>
      <c r="VPZ16" s="154"/>
      <c r="VQA16" s="153" t="s">
        <v>71</v>
      </c>
      <c r="VQB16" s="154"/>
      <c r="VQC16" s="153" t="s">
        <v>71</v>
      </c>
      <c r="VQD16" s="154"/>
      <c r="VQE16" s="153" t="s">
        <v>71</v>
      </c>
      <c r="VQF16" s="154"/>
      <c r="VQG16" s="153" t="s">
        <v>71</v>
      </c>
      <c r="VQH16" s="154"/>
      <c r="VQI16" s="153" t="s">
        <v>71</v>
      </c>
      <c r="VQJ16" s="154"/>
      <c r="VQK16" s="153" t="s">
        <v>71</v>
      </c>
      <c r="VQL16" s="154"/>
      <c r="VQM16" s="153" t="s">
        <v>71</v>
      </c>
      <c r="VQN16" s="154"/>
      <c r="VQO16" s="153" t="s">
        <v>71</v>
      </c>
      <c r="VQP16" s="154"/>
      <c r="VQQ16" s="153" t="s">
        <v>71</v>
      </c>
      <c r="VQR16" s="154"/>
      <c r="VQS16" s="153" t="s">
        <v>71</v>
      </c>
      <c r="VQT16" s="154"/>
      <c r="VQU16" s="153" t="s">
        <v>71</v>
      </c>
      <c r="VQV16" s="154"/>
      <c r="VQW16" s="153" t="s">
        <v>71</v>
      </c>
      <c r="VQX16" s="154"/>
      <c r="VQY16" s="153" t="s">
        <v>71</v>
      </c>
      <c r="VQZ16" s="154"/>
      <c r="VRA16" s="153" t="s">
        <v>71</v>
      </c>
      <c r="VRB16" s="154"/>
      <c r="VRC16" s="153" t="s">
        <v>71</v>
      </c>
      <c r="VRD16" s="154"/>
      <c r="VRE16" s="153" t="s">
        <v>71</v>
      </c>
      <c r="VRF16" s="154"/>
      <c r="VRG16" s="153" t="s">
        <v>71</v>
      </c>
      <c r="VRH16" s="154"/>
      <c r="VRI16" s="153" t="s">
        <v>71</v>
      </c>
      <c r="VRJ16" s="154"/>
      <c r="VRK16" s="153" t="s">
        <v>71</v>
      </c>
      <c r="VRL16" s="154"/>
      <c r="VRM16" s="153" t="s">
        <v>71</v>
      </c>
      <c r="VRN16" s="154"/>
      <c r="VRO16" s="153" t="s">
        <v>71</v>
      </c>
      <c r="VRP16" s="154"/>
      <c r="VRQ16" s="153" t="s">
        <v>71</v>
      </c>
      <c r="VRR16" s="154"/>
      <c r="VRS16" s="153" t="s">
        <v>71</v>
      </c>
      <c r="VRT16" s="154"/>
      <c r="VRU16" s="153" t="s">
        <v>71</v>
      </c>
      <c r="VRV16" s="154"/>
      <c r="VRW16" s="153" t="s">
        <v>71</v>
      </c>
      <c r="VRX16" s="154"/>
      <c r="VRY16" s="153" t="s">
        <v>71</v>
      </c>
      <c r="VRZ16" s="154"/>
      <c r="VSA16" s="153" t="s">
        <v>71</v>
      </c>
      <c r="VSB16" s="154"/>
      <c r="VSC16" s="153" t="s">
        <v>71</v>
      </c>
      <c r="VSD16" s="154"/>
      <c r="VSE16" s="153" t="s">
        <v>71</v>
      </c>
      <c r="VSF16" s="154"/>
      <c r="VSG16" s="153" t="s">
        <v>71</v>
      </c>
      <c r="VSH16" s="154"/>
      <c r="VSI16" s="153" t="s">
        <v>71</v>
      </c>
      <c r="VSJ16" s="154"/>
      <c r="VSK16" s="153" t="s">
        <v>71</v>
      </c>
      <c r="VSL16" s="154"/>
      <c r="VSM16" s="153" t="s">
        <v>71</v>
      </c>
      <c r="VSN16" s="154"/>
      <c r="VSO16" s="153" t="s">
        <v>71</v>
      </c>
      <c r="VSP16" s="154"/>
      <c r="VSQ16" s="153" t="s">
        <v>71</v>
      </c>
      <c r="VSR16" s="154"/>
      <c r="VSS16" s="153" t="s">
        <v>71</v>
      </c>
      <c r="VST16" s="154"/>
      <c r="VSU16" s="153" t="s">
        <v>71</v>
      </c>
      <c r="VSV16" s="154"/>
      <c r="VSW16" s="153" t="s">
        <v>71</v>
      </c>
      <c r="VSX16" s="154"/>
      <c r="VSY16" s="153" t="s">
        <v>71</v>
      </c>
      <c r="VSZ16" s="154"/>
      <c r="VTA16" s="153" t="s">
        <v>71</v>
      </c>
      <c r="VTB16" s="154"/>
      <c r="VTC16" s="153" t="s">
        <v>71</v>
      </c>
      <c r="VTD16" s="154"/>
      <c r="VTE16" s="153" t="s">
        <v>71</v>
      </c>
      <c r="VTF16" s="154"/>
      <c r="VTG16" s="153" t="s">
        <v>71</v>
      </c>
      <c r="VTH16" s="154"/>
      <c r="VTI16" s="153" t="s">
        <v>71</v>
      </c>
      <c r="VTJ16" s="154"/>
      <c r="VTK16" s="153" t="s">
        <v>71</v>
      </c>
      <c r="VTL16" s="154"/>
      <c r="VTM16" s="153" t="s">
        <v>71</v>
      </c>
      <c r="VTN16" s="154"/>
      <c r="VTO16" s="153" t="s">
        <v>71</v>
      </c>
      <c r="VTP16" s="154"/>
      <c r="VTQ16" s="153" t="s">
        <v>71</v>
      </c>
      <c r="VTR16" s="154"/>
      <c r="VTS16" s="153" t="s">
        <v>71</v>
      </c>
      <c r="VTT16" s="154"/>
      <c r="VTU16" s="153" t="s">
        <v>71</v>
      </c>
      <c r="VTV16" s="154"/>
      <c r="VTW16" s="153" t="s">
        <v>71</v>
      </c>
      <c r="VTX16" s="154"/>
      <c r="VTY16" s="153" t="s">
        <v>71</v>
      </c>
      <c r="VTZ16" s="154"/>
      <c r="VUA16" s="153" t="s">
        <v>71</v>
      </c>
      <c r="VUB16" s="154"/>
      <c r="VUC16" s="153" t="s">
        <v>71</v>
      </c>
      <c r="VUD16" s="154"/>
      <c r="VUE16" s="153" t="s">
        <v>71</v>
      </c>
      <c r="VUF16" s="154"/>
      <c r="VUG16" s="153" t="s">
        <v>71</v>
      </c>
      <c r="VUH16" s="154"/>
      <c r="VUI16" s="153" t="s">
        <v>71</v>
      </c>
      <c r="VUJ16" s="154"/>
      <c r="VUK16" s="153" t="s">
        <v>71</v>
      </c>
      <c r="VUL16" s="154"/>
      <c r="VUM16" s="153" t="s">
        <v>71</v>
      </c>
      <c r="VUN16" s="154"/>
      <c r="VUO16" s="153" t="s">
        <v>71</v>
      </c>
      <c r="VUP16" s="154"/>
      <c r="VUQ16" s="153" t="s">
        <v>71</v>
      </c>
      <c r="VUR16" s="154"/>
      <c r="VUS16" s="153" t="s">
        <v>71</v>
      </c>
      <c r="VUT16" s="154"/>
      <c r="VUU16" s="153" t="s">
        <v>71</v>
      </c>
      <c r="VUV16" s="154"/>
      <c r="VUW16" s="153" t="s">
        <v>71</v>
      </c>
      <c r="VUX16" s="154"/>
      <c r="VUY16" s="153" t="s">
        <v>71</v>
      </c>
      <c r="VUZ16" s="154"/>
      <c r="VVA16" s="153" t="s">
        <v>71</v>
      </c>
      <c r="VVB16" s="154"/>
      <c r="VVC16" s="153" t="s">
        <v>71</v>
      </c>
      <c r="VVD16" s="154"/>
      <c r="VVE16" s="153" t="s">
        <v>71</v>
      </c>
      <c r="VVF16" s="154"/>
      <c r="VVG16" s="153" t="s">
        <v>71</v>
      </c>
      <c r="VVH16" s="154"/>
      <c r="VVI16" s="153" t="s">
        <v>71</v>
      </c>
      <c r="VVJ16" s="154"/>
      <c r="VVK16" s="153" t="s">
        <v>71</v>
      </c>
      <c r="VVL16" s="154"/>
      <c r="VVM16" s="153" t="s">
        <v>71</v>
      </c>
      <c r="VVN16" s="154"/>
      <c r="VVO16" s="153" t="s">
        <v>71</v>
      </c>
      <c r="VVP16" s="154"/>
      <c r="VVQ16" s="153" t="s">
        <v>71</v>
      </c>
      <c r="VVR16" s="154"/>
      <c r="VVS16" s="153" t="s">
        <v>71</v>
      </c>
      <c r="VVT16" s="154"/>
      <c r="VVU16" s="153" t="s">
        <v>71</v>
      </c>
      <c r="VVV16" s="154"/>
      <c r="VVW16" s="153" t="s">
        <v>71</v>
      </c>
      <c r="VVX16" s="154"/>
      <c r="VVY16" s="153" t="s">
        <v>71</v>
      </c>
      <c r="VVZ16" s="154"/>
      <c r="VWA16" s="153" t="s">
        <v>71</v>
      </c>
      <c r="VWB16" s="154"/>
      <c r="VWC16" s="153" t="s">
        <v>71</v>
      </c>
      <c r="VWD16" s="154"/>
      <c r="VWE16" s="153" t="s">
        <v>71</v>
      </c>
      <c r="VWF16" s="154"/>
      <c r="VWG16" s="153" t="s">
        <v>71</v>
      </c>
      <c r="VWH16" s="154"/>
      <c r="VWI16" s="153" t="s">
        <v>71</v>
      </c>
      <c r="VWJ16" s="154"/>
      <c r="VWK16" s="153" t="s">
        <v>71</v>
      </c>
      <c r="VWL16" s="154"/>
      <c r="VWM16" s="153" t="s">
        <v>71</v>
      </c>
      <c r="VWN16" s="154"/>
      <c r="VWO16" s="153" t="s">
        <v>71</v>
      </c>
      <c r="VWP16" s="154"/>
      <c r="VWQ16" s="153" t="s">
        <v>71</v>
      </c>
      <c r="VWR16" s="154"/>
      <c r="VWS16" s="153" t="s">
        <v>71</v>
      </c>
      <c r="VWT16" s="154"/>
      <c r="VWU16" s="153" t="s">
        <v>71</v>
      </c>
      <c r="VWV16" s="154"/>
      <c r="VWW16" s="153" t="s">
        <v>71</v>
      </c>
      <c r="VWX16" s="154"/>
      <c r="VWY16" s="153" t="s">
        <v>71</v>
      </c>
      <c r="VWZ16" s="154"/>
      <c r="VXA16" s="153" t="s">
        <v>71</v>
      </c>
      <c r="VXB16" s="154"/>
      <c r="VXC16" s="153" t="s">
        <v>71</v>
      </c>
      <c r="VXD16" s="154"/>
      <c r="VXE16" s="153" t="s">
        <v>71</v>
      </c>
      <c r="VXF16" s="154"/>
      <c r="VXG16" s="153" t="s">
        <v>71</v>
      </c>
      <c r="VXH16" s="154"/>
      <c r="VXI16" s="153" t="s">
        <v>71</v>
      </c>
      <c r="VXJ16" s="154"/>
      <c r="VXK16" s="153" t="s">
        <v>71</v>
      </c>
      <c r="VXL16" s="154"/>
      <c r="VXM16" s="153" t="s">
        <v>71</v>
      </c>
      <c r="VXN16" s="154"/>
      <c r="VXO16" s="153" t="s">
        <v>71</v>
      </c>
      <c r="VXP16" s="154"/>
      <c r="VXQ16" s="153" t="s">
        <v>71</v>
      </c>
      <c r="VXR16" s="154"/>
      <c r="VXS16" s="153" t="s">
        <v>71</v>
      </c>
      <c r="VXT16" s="154"/>
      <c r="VXU16" s="153" t="s">
        <v>71</v>
      </c>
      <c r="VXV16" s="154"/>
      <c r="VXW16" s="153" t="s">
        <v>71</v>
      </c>
      <c r="VXX16" s="154"/>
      <c r="VXY16" s="153" t="s">
        <v>71</v>
      </c>
      <c r="VXZ16" s="154"/>
      <c r="VYA16" s="153" t="s">
        <v>71</v>
      </c>
      <c r="VYB16" s="154"/>
      <c r="VYC16" s="153" t="s">
        <v>71</v>
      </c>
      <c r="VYD16" s="154"/>
      <c r="VYE16" s="153" t="s">
        <v>71</v>
      </c>
      <c r="VYF16" s="154"/>
      <c r="VYG16" s="153" t="s">
        <v>71</v>
      </c>
      <c r="VYH16" s="154"/>
      <c r="VYI16" s="153" t="s">
        <v>71</v>
      </c>
      <c r="VYJ16" s="154"/>
      <c r="VYK16" s="153" t="s">
        <v>71</v>
      </c>
      <c r="VYL16" s="154"/>
      <c r="VYM16" s="153" t="s">
        <v>71</v>
      </c>
      <c r="VYN16" s="154"/>
      <c r="VYO16" s="153" t="s">
        <v>71</v>
      </c>
      <c r="VYP16" s="154"/>
      <c r="VYQ16" s="153" t="s">
        <v>71</v>
      </c>
      <c r="VYR16" s="154"/>
      <c r="VYS16" s="153" t="s">
        <v>71</v>
      </c>
      <c r="VYT16" s="154"/>
      <c r="VYU16" s="153" t="s">
        <v>71</v>
      </c>
      <c r="VYV16" s="154"/>
      <c r="VYW16" s="153" t="s">
        <v>71</v>
      </c>
      <c r="VYX16" s="154"/>
      <c r="VYY16" s="153" t="s">
        <v>71</v>
      </c>
      <c r="VYZ16" s="154"/>
      <c r="VZA16" s="153" t="s">
        <v>71</v>
      </c>
      <c r="VZB16" s="154"/>
      <c r="VZC16" s="153" t="s">
        <v>71</v>
      </c>
      <c r="VZD16" s="154"/>
      <c r="VZE16" s="153" t="s">
        <v>71</v>
      </c>
      <c r="VZF16" s="154"/>
      <c r="VZG16" s="153" t="s">
        <v>71</v>
      </c>
      <c r="VZH16" s="154"/>
      <c r="VZI16" s="153" t="s">
        <v>71</v>
      </c>
      <c r="VZJ16" s="154"/>
      <c r="VZK16" s="153" t="s">
        <v>71</v>
      </c>
      <c r="VZL16" s="154"/>
      <c r="VZM16" s="153" t="s">
        <v>71</v>
      </c>
      <c r="VZN16" s="154"/>
      <c r="VZO16" s="153" t="s">
        <v>71</v>
      </c>
      <c r="VZP16" s="154"/>
      <c r="VZQ16" s="153" t="s">
        <v>71</v>
      </c>
      <c r="VZR16" s="154"/>
      <c r="VZS16" s="153" t="s">
        <v>71</v>
      </c>
      <c r="VZT16" s="154"/>
      <c r="VZU16" s="153" t="s">
        <v>71</v>
      </c>
      <c r="VZV16" s="154"/>
      <c r="VZW16" s="153" t="s">
        <v>71</v>
      </c>
      <c r="VZX16" s="154"/>
      <c r="VZY16" s="153" t="s">
        <v>71</v>
      </c>
      <c r="VZZ16" s="154"/>
      <c r="WAA16" s="153" t="s">
        <v>71</v>
      </c>
      <c r="WAB16" s="154"/>
      <c r="WAC16" s="153" t="s">
        <v>71</v>
      </c>
      <c r="WAD16" s="154"/>
      <c r="WAE16" s="153" t="s">
        <v>71</v>
      </c>
      <c r="WAF16" s="154"/>
      <c r="WAG16" s="153" t="s">
        <v>71</v>
      </c>
      <c r="WAH16" s="154"/>
      <c r="WAI16" s="153" t="s">
        <v>71</v>
      </c>
      <c r="WAJ16" s="154"/>
      <c r="WAK16" s="153" t="s">
        <v>71</v>
      </c>
      <c r="WAL16" s="154"/>
      <c r="WAM16" s="153" t="s">
        <v>71</v>
      </c>
      <c r="WAN16" s="154"/>
      <c r="WAO16" s="153" t="s">
        <v>71</v>
      </c>
      <c r="WAP16" s="154"/>
      <c r="WAQ16" s="153" t="s">
        <v>71</v>
      </c>
      <c r="WAR16" s="154"/>
      <c r="WAS16" s="153" t="s">
        <v>71</v>
      </c>
      <c r="WAT16" s="154"/>
      <c r="WAU16" s="153" t="s">
        <v>71</v>
      </c>
      <c r="WAV16" s="154"/>
      <c r="WAW16" s="153" t="s">
        <v>71</v>
      </c>
      <c r="WAX16" s="154"/>
      <c r="WAY16" s="153" t="s">
        <v>71</v>
      </c>
      <c r="WAZ16" s="154"/>
      <c r="WBA16" s="153" t="s">
        <v>71</v>
      </c>
      <c r="WBB16" s="154"/>
      <c r="WBC16" s="153" t="s">
        <v>71</v>
      </c>
      <c r="WBD16" s="154"/>
      <c r="WBE16" s="153" t="s">
        <v>71</v>
      </c>
      <c r="WBF16" s="154"/>
      <c r="WBG16" s="153" t="s">
        <v>71</v>
      </c>
      <c r="WBH16" s="154"/>
      <c r="WBI16" s="153" t="s">
        <v>71</v>
      </c>
      <c r="WBJ16" s="154"/>
      <c r="WBK16" s="153" t="s">
        <v>71</v>
      </c>
      <c r="WBL16" s="154"/>
      <c r="WBM16" s="153" t="s">
        <v>71</v>
      </c>
      <c r="WBN16" s="154"/>
      <c r="WBO16" s="153" t="s">
        <v>71</v>
      </c>
      <c r="WBP16" s="154"/>
      <c r="WBQ16" s="153" t="s">
        <v>71</v>
      </c>
      <c r="WBR16" s="154"/>
      <c r="WBS16" s="153" t="s">
        <v>71</v>
      </c>
      <c r="WBT16" s="154"/>
      <c r="WBU16" s="153" t="s">
        <v>71</v>
      </c>
      <c r="WBV16" s="154"/>
      <c r="WBW16" s="153" t="s">
        <v>71</v>
      </c>
      <c r="WBX16" s="154"/>
      <c r="WBY16" s="153" t="s">
        <v>71</v>
      </c>
      <c r="WBZ16" s="154"/>
      <c r="WCA16" s="153" t="s">
        <v>71</v>
      </c>
      <c r="WCB16" s="154"/>
      <c r="WCC16" s="153" t="s">
        <v>71</v>
      </c>
      <c r="WCD16" s="154"/>
      <c r="WCE16" s="153" t="s">
        <v>71</v>
      </c>
      <c r="WCF16" s="154"/>
      <c r="WCG16" s="153" t="s">
        <v>71</v>
      </c>
      <c r="WCH16" s="154"/>
      <c r="WCI16" s="153" t="s">
        <v>71</v>
      </c>
      <c r="WCJ16" s="154"/>
      <c r="WCK16" s="153" t="s">
        <v>71</v>
      </c>
      <c r="WCL16" s="154"/>
      <c r="WCM16" s="153" t="s">
        <v>71</v>
      </c>
      <c r="WCN16" s="154"/>
      <c r="WCO16" s="153" t="s">
        <v>71</v>
      </c>
      <c r="WCP16" s="154"/>
      <c r="WCQ16" s="153" t="s">
        <v>71</v>
      </c>
      <c r="WCR16" s="154"/>
      <c r="WCS16" s="153" t="s">
        <v>71</v>
      </c>
      <c r="WCT16" s="154"/>
      <c r="WCU16" s="153" t="s">
        <v>71</v>
      </c>
      <c r="WCV16" s="154"/>
      <c r="WCW16" s="153" t="s">
        <v>71</v>
      </c>
      <c r="WCX16" s="154"/>
      <c r="WCY16" s="153" t="s">
        <v>71</v>
      </c>
      <c r="WCZ16" s="154"/>
      <c r="WDA16" s="153" t="s">
        <v>71</v>
      </c>
      <c r="WDB16" s="154"/>
      <c r="WDC16" s="153" t="s">
        <v>71</v>
      </c>
      <c r="WDD16" s="154"/>
      <c r="WDE16" s="153" t="s">
        <v>71</v>
      </c>
      <c r="WDF16" s="154"/>
      <c r="WDG16" s="153" t="s">
        <v>71</v>
      </c>
      <c r="WDH16" s="154"/>
      <c r="WDI16" s="153" t="s">
        <v>71</v>
      </c>
      <c r="WDJ16" s="154"/>
      <c r="WDK16" s="153" t="s">
        <v>71</v>
      </c>
      <c r="WDL16" s="154"/>
      <c r="WDM16" s="153" t="s">
        <v>71</v>
      </c>
      <c r="WDN16" s="154"/>
      <c r="WDO16" s="153" t="s">
        <v>71</v>
      </c>
      <c r="WDP16" s="154"/>
      <c r="WDQ16" s="153" t="s">
        <v>71</v>
      </c>
      <c r="WDR16" s="154"/>
      <c r="WDS16" s="153" t="s">
        <v>71</v>
      </c>
      <c r="WDT16" s="154"/>
      <c r="WDU16" s="153" t="s">
        <v>71</v>
      </c>
      <c r="WDV16" s="154"/>
      <c r="WDW16" s="153" t="s">
        <v>71</v>
      </c>
      <c r="WDX16" s="154"/>
      <c r="WDY16" s="153" t="s">
        <v>71</v>
      </c>
      <c r="WDZ16" s="154"/>
      <c r="WEA16" s="153" t="s">
        <v>71</v>
      </c>
      <c r="WEB16" s="154"/>
      <c r="WEC16" s="153" t="s">
        <v>71</v>
      </c>
      <c r="WED16" s="154"/>
      <c r="WEE16" s="153" t="s">
        <v>71</v>
      </c>
      <c r="WEF16" s="154"/>
      <c r="WEG16" s="153" t="s">
        <v>71</v>
      </c>
      <c r="WEH16" s="154"/>
      <c r="WEI16" s="153" t="s">
        <v>71</v>
      </c>
      <c r="WEJ16" s="154"/>
      <c r="WEK16" s="153" t="s">
        <v>71</v>
      </c>
      <c r="WEL16" s="154"/>
      <c r="WEM16" s="153" t="s">
        <v>71</v>
      </c>
      <c r="WEN16" s="154"/>
      <c r="WEO16" s="153" t="s">
        <v>71</v>
      </c>
      <c r="WEP16" s="154"/>
      <c r="WEQ16" s="153" t="s">
        <v>71</v>
      </c>
      <c r="WER16" s="154"/>
      <c r="WES16" s="153" t="s">
        <v>71</v>
      </c>
      <c r="WET16" s="154"/>
      <c r="WEU16" s="153" t="s">
        <v>71</v>
      </c>
      <c r="WEV16" s="154"/>
      <c r="WEW16" s="153" t="s">
        <v>71</v>
      </c>
      <c r="WEX16" s="154"/>
      <c r="WEY16" s="153" t="s">
        <v>71</v>
      </c>
      <c r="WEZ16" s="154"/>
      <c r="WFA16" s="153" t="s">
        <v>71</v>
      </c>
      <c r="WFB16" s="154"/>
      <c r="WFC16" s="153" t="s">
        <v>71</v>
      </c>
      <c r="WFD16" s="154"/>
      <c r="WFE16" s="153" t="s">
        <v>71</v>
      </c>
      <c r="WFF16" s="154"/>
      <c r="WFG16" s="153" t="s">
        <v>71</v>
      </c>
      <c r="WFH16" s="154"/>
      <c r="WFI16" s="153" t="s">
        <v>71</v>
      </c>
      <c r="WFJ16" s="154"/>
      <c r="WFK16" s="153" t="s">
        <v>71</v>
      </c>
      <c r="WFL16" s="154"/>
      <c r="WFM16" s="153" t="s">
        <v>71</v>
      </c>
      <c r="WFN16" s="154"/>
      <c r="WFO16" s="153" t="s">
        <v>71</v>
      </c>
      <c r="WFP16" s="154"/>
      <c r="WFQ16" s="153" t="s">
        <v>71</v>
      </c>
      <c r="WFR16" s="154"/>
      <c r="WFS16" s="153" t="s">
        <v>71</v>
      </c>
      <c r="WFT16" s="154"/>
      <c r="WFU16" s="153" t="s">
        <v>71</v>
      </c>
      <c r="WFV16" s="154"/>
      <c r="WFW16" s="153" t="s">
        <v>71</v>
      </c>
      <c r="WFX16" s="154"/>
      <c r="WFY16" s="153" t="s">
        <v>71</v>
      </c>
      <c r="WFZ16" s="154"/>
      <c r="WGA16" s="153" t="s">
        <v>71</v>
      </c>
      <c r="WGB16" s="154"/>
      <c r="WGC16" s="153" t="s">
        <v>71</v>
      </c>
      <c r="WGD16" s="154"/>
      <c r="WGE16" s="153" t="s">
        <v>71</v>
      </c>
      <c r="WGF16" s="154"/>
      <c r="WGG16" s="153" t="s">
        <v>71</v>
      </c>
      <c r="WGH16" s="154"/>
      <c r="WGI16" s="153" t="s">
        <v>71</v>
      </c>
      <c r="WGJ16" s="154"/>
      <c r="WGK16" s="153" t="s">
        <v>71</v>
      </c>
      <c r="WGL16" s="154"/>
      <c r="WGM16" s="153" t="s">
        <v>71</v>
      </c>
      <c r="WGN16" s="154"/>
      <c r="WGO16" s="153" t="s">
        <v>71</v>
      </c>
      <c r="WGP16" s="154"/>
      <c r="WGQ16" s="153" t="s">
        <v>71</v>
      </c>
      <c r="WGR16" s="154"/>
      <c r="WGS16" s="153" t="s">
        <v>71</v>
      </c>
      <c r="WGT16" s="154"/>
      <c r="WGU16" s="153" t="s">
        <v>71</v>
      </c>
      <c r="WGV16" s="154"/>
      <c r="WGW16" s="153" t="s">
        <v>71</v>
      </c>
      <c r="WGX16" s="154"/>
      <c r="WGY16" s="153" t="s">
        <v>71</v>
      </c>
      <c r="WGZ16" s="154"/>
      <c r="WHA16" s="153" t="s">
        <v>71</v>
      </c>
      <c r="WHB16" s="154"/>
      <c r="WHC16" s="153" t="s">
        <v>71</v>
      </c>
      <c r="WHD16" s="154"/>
      <c r="WHE16" s="153" t="s">
        <v>71</v>
      </c>
      <c r="WHF16" s="154"/>
      <c r="WHG16" s="153" t="s">
        <v>71</v>
      </c>
      <c r="WHH16" s="154"/>
      <c r="WHI16" s="153" t="s">
        <v>71</v>
      </c>
      <c r="WHJ16" s="154"/>
      <c r="WHK16" s="153" t="s">
        <v>71</v>
      </c>
      <c r="WHL16" s="154"/>
      <c r="WHM16" s="153" t="s">
        <v>71</v>
      </c>
      <c r="WHN16" s="154"/>
      <c r="WHO16" s="153" t="s">
        <v>71</v>
      </c>
      <c r="WHP16" s="154"/>
      <c r="WHQ16" s="153" t="s">
        <v>71</v>
      </c>
      <c r="WHR16" s="154"/>
      <c r="WHS16" s="153" t="s">
        <v>71</v>
      </c>
      <c r="WHT16" s="154"/>
      <c r="WHU16" s="153" t="s">
        <v>71</v>
      </c>
      <c r="WHV16" s="154"/>
      <c r="WHW16" s="153" t="s">
        <v>71</v>
      </c>
      <c r="WHX16" s="154"/>
      <c r="WHY16" s="153" t="s">
        <v>71</v>
      </c>
      <c r="WHZ16" s="154"/>
      <c r="WIA16" s="153" t="s">
        <v>71</v>
      </c>
      <c r="WIB16" s="154"/>
      <c r="WIC16" s="153" t="s">
        <v>71</v>
      </c>
      <c r="WID16" s="154"/>
      <c r="WIE16" s="153" t="s">
        <v>71</v>
      </c>
      <c r="WIF16" s="154"/>
      <c r="WIG16" s="153" t="s">
        <v>71</v>
      </c>
      <c r="WIH16" s="154"/>
      <c r="WII16" s="153" t="s">
        <v>71</v>
      </c>
      <c r="WIJ16" s="154"/>
      <c r="WIK16" s="153" t="s">
        <v>71</v>
      </c>
      <c r="WIL16" s="154"/>
      <c r="WIM16" s="153" t="s">
        <v>71</v>
      </c>
      <c r="WIN16" s="154"/>
      <c r="WIO16" s="153" t="s">
        <v>71</v>
      </c>
      <c r="WIP16" s="154"/>
      <c r="WIQ16" s="153" t="s">
        <v>71</v>
      </c>
      <c r="WIR16" s="154"/>
      <c r="WIS16" s="153" t="s">
        <v>71</v>
      </c>
      <c r="WIT16" s="154"/>
      <c r="WIU16" s="153" t="s">
        <v>71</v>
      </c>
      <c r="WIV16" s="154"/>
      <c r="WIW16" s="153" t="s">
        <v>71</v>
      </c>
      <c r="WIX16" s="154"/>
      <c r="WIY16" s="153" t="s">
        <v>71</v>
      </c>
      <c r="WIZ16" s="154"/>
      <c r="WJA16" s="153" t="s">
        <v>71</v>
      </c>
      <c r="WJB16" s="154"/>
      <c r="WJC16" s="153" t="s">
        <v>71</v>
      </c>
      <c r="WJD16" s="154"/>
      <c r="WJE16" s="153" t="s">
        <v>71</v>
      </c>
      <c r="WJF16" s="154"/>
      <c r="WJG16" s="153" t="s">
        <v>71</v>
      </c>
      <c r="WJH16" s="154"/>
      <c r="WJI16" s="153" t="s">
        <v>71</v>
      </c>
      <c r="WJJ16" s="154"/>
      <c r="WJK16" s="153" t="s">
        <v>71</v>
      </c>
      <c r="WJL16" s="154"/>
      <c r="WJM16" s="153" t="s">
        <v>71</v>
      </c>
      <c r="WJN16" s="154"/>
      <c r="WJO16" s="153" t="s">
        <v>71</v>
      </c>
      <c r="WJP16" s="154"/>
      <c r="WJQ16" s="153" t="s">
        <v>71</v>
      </c>
      <c r="WJR16" s="154"/>
      <c r="WJS16" s="153" t="s">
        <v>71</v>
      </c>
      <c r="WJT16" s="154"/>
      <c r="WJU16" s="153" t="s">
        <v>71</v>
      </c>
      <c r="WJV16" s="154"/>
      <c r="WJW16" s="153" t="s">
        <v>71</v>
      </c>
      <c r="WJX16" s="154"/>
      <c r="WJY16" s="153" t="s">
        <v>71</v>
      </c>
      <c r="WJZ16" s="154"/>
      <c r="WKA16" s="153" t="s">
        <v>71</v>
      </c>
      <c r="WKB16" s="154"/>
      <c r="WKC16" s="153" t="s">
        <v>71</v>
      </c>
      <c r="WKD16" s="154"/>
      <c r="WKE16" s="153" t="s">
        <v>71</v>
      </c>
      <c r="WKF16" s="154"/>
      <c r="WKG16" s="153" t="s">
        <v>71</v>
      </c>
      <c r="WKH16" s="154"/>
      <c r="WKI16" s="153" t="s">
        <v>71</v>
      </c>
      <c r="WKJ16" s="154"/>
      <c r="WKK16" s="153" t="s">
        <v>71</v>
      </c>
      <c r="WKL16" s="154"/>
      <c r="WKM16" s="153" t="s">
        <v>71</v>
      </c>
      <c r="WKN16" s="154"/>
      <c r="WKO16" s="153" t="s">
        <v>71</v>
      </c>
      <c r="WKP16" s="154"/>
      <c r="WKQ16" s="153" t="s">
        <v>71</v>
      </c>
      <c r="WKR16" s="154"/>
      <c r="WKS16" s="153" t="s">
        <v>71</v>
      </c>
      <c r="WKT16" s="154"/>
      <c r="WKU16" s="153" t="s">
        <v>71</v>
      </c>
      <c r="WKV16" s="154"/>
      <c r="WKW16" s="153" t="s">
        <v>71</v>
      </c>
      <c r="WKX16" s="154"/>
      <c r="WKY16" s="153" t="s">
        <v>71</v>
      </c>
      <c r="WKZ16" s="154"/>
      <c r="WLA16" s="153" t="s">
        <v>71</v>
      </c>
      <c r="WLB16" s="154"/>
      <c r="WLC16" s="153" t="s">
        <v>71</v>
      </c>
      <c r="WLD16" s="154"/>
      <c r="WLE16" s="153" t="s">
        <v>71</v>
      </c>
      <c r="WLF16" s="154"/>
      <c r="WLG16" s="153" t="s">
        <v>71</v>
      </c>
      <c r="WLH16" s="154"/>
      <c r="WLI16" s="153" t="s">
        <v>71</v>
      </c>
      <c r="WLJ16" s="154"/>
      <c r="WLK16" s="153" t="s">
        <v>71</v>
      </c>
      <c r="WLL16" s="154"/>
      <c r="WLM16" s="153" t="s">
        <v>71</v>
      </c>
      <c r="WLN16" s="154"/>
      <c r="WLO16" s="153" t="s">
        <v>71</v>
      </c>
      <c r="WLP16" s="154"/>
      <c r="WLQ16" s="153" t="s">
        <v>71</v>
      </c>
      <c r="WLR16" s="154"/>
      <c r="WLS16" s="153" t="s">
        <v>71</v>
      </c>
      <c r="WLT16" s="154"/>
      <c r="WLU16" s="153" t="s">
        <v>71</v>
      </c>
      <c r="WLV16" s="154"/>
      <c r="WLW16" s="153" t="s">
        <v>71</v>
      </c>
      <c r="WLX16" s="154"/>
      <c r="WLY16" s="153" t="s">
        <v>71</v>
      </c>
      <c r="WLZ16" s="154"/>
      <c r="WMA16" s="153" t="s">
        <v>71</v>
      </c>
      <c r="WMB16" s="154"/>
      <c r="WMC16" s="153" t="s">
        <v>71</v>
      </c>
      <c r="WMD16" s="154"/>
      <c r="WME16" s="153" t="s">
        <v>71</v>
      </c>
      <c r="WMF16" s="154"/>
      <c r="WMG16" s="153" t="s">
        <v>71</v>
      </c>
      <c r="WMH16" s="154"/>
      <c r="WMI16" s="153" t="s">
        <v>71</v>
      </c>
      <c r="WMJ16" s="154"/>
      <c r="WMK16" s="153" t="s">
        <v>71</v>
      </c>
      <c r="WML16" s="154"/>
      <c r="WMM16" s="153" t="s">
        <v>71</v>
      </c>
      <c r="WMN16" s="154"/>
      <c r="WMO16" s="153" t="s">
        <v>71</v>
      </c>
      <c r="WMP16" s="154"/>
      <c r="WMQ16" s="153" t="s">
        <v>71</v>
      </c>
      <c r="WMR16" s="154"/>
      <c r="WMS16" s="153" t="s">
        <v>71</v>
      </c>
      <c r="WMT16" s="154"/>
      <c r="WMU16" s="153" t="s">
        <v>71</v>
      </c>
      <c r="WMV16" s="154"/>
      <c r="WMW16" s="153" t="s">
        <v>71</v>
      </c>
      <c r="WMX16" s="154"/>
      <c r="WMY16" s="153" t="s">
        <v>71</v>
      </c>
      <c r="WMZ16" s="154"/>
      <c r="WNA16" s="153" t="s">
        <v>71</v>
      </c>
      <c r="WNB16" s="154"/>
      <c r="WNC16" s="153" t="s">
        <v>71</v>
      </c>
      <c r="WND16" s="154"/>
      <c r="WNE16" s="153" t="s">
        <v>71</v>
      </c>
      <c r="WNF16" s="154"/>
      <c r="WNG16" s="153" t="s">
        <v>71</v>
      </c>
      <c r="WNH16" s="154"/>
      <c r="WNI16" s="153" t="s">
        <v>71</v>
      </c>
      <c r="WNJ16" s="154"/>
      <c r="WNK16" s="153" t="s">
        <v>71</v>
      </c>
      <c r="WNL16" s="154"/>
      <c r="WNM16" s="153" t="s">
        <v>71</v>
      </c>
      <c r="WNN16" s="154"/>
      <c r="WNO16" s="153" t="s">
        <v>71</v>
      </c>
      <c r="WNP16" s="154"/>
      <c r="WNQ16" s="153" t="s">
        <v>71</v>
      </c>
      <c r="WNR16" s="154"/>
      <c r="WNS16" s="153" t="s">
        <v>71</v>
      </c>
      <c r="WNT16" s="154"/>
      <c r="WNU16" s="153" t="s">
        <v>71</v>
      </c>
      <c r="WNV16" s="154"/>
      <c r="WNW16" s="153" t="s">
        <v>71</v>
      </c>
      <c r="WNX16" s="154"/>
      <c r="WNY16" s="153" t="s">
        <v>71</v>
      </c>
      <c r="WNZ16" s="154"/>
      <c r="WOA16" s="153" t="s">
        <v>71</v>
      </c>
      <c r="WOB16" s="154"/>
      <c r="WOC16" s="153" t="s">
        <v>71</v>
      </c>
      <c r="WOD16" s="154"/>
      <c r="WOE16" s="153" t="s">
        <v>71</v>
      </c>
      <c r="WOF16" s="154"/>
      <c r="WOG16" s="153" t="s">
        <v>71</v>
      </c>
      <c r="WOH16" s="154"/>
      <c r="WOI16" s="153" t="s">
        <v>71</v>
      </c>
      <c r="WOJ16" s="154"/>
      <c r="WOK16" s="153" t="s">
        <v>71</v>
      </c>
      <c r="WOL16" s="154"/>
      <c r="WOM16" s="153" t="s">
        <v>71</v>
      </c>
      <c r="WON16" s="154"/>
      <c r="WOO16" s="153" t="s">
        <v>71</v>
      </c>
      <c r="WOP16" s="154"/>
      <c r="WOQ16" s="153" t="s">
        <v>71</v>
      </c>
      <c r="WOR16" s="154"/>
      <c r="WOS16" s="153" t="s">
        <v>71</v>
      </c>
      <c r="WOT16" s="154"/>
      <c r="WOU16" s="153" t="s">
        <v>71</v>
      </c>
      <c r="WOV16" s="154"/>
      <c r="WOW16" s="153" t="s">
        <v>71</v>
      </c>
      <c r="WOX16" s="154"/>
      <c r="WOY16" s="153" t="s">
        <v>71</v>
      </c>
      <c r="WOZ16" s="154"/>
      <c r="WPA16" s="153" t="s">
        <v>71</v>
      </c>
      <c r="WPB16" s="154"/>
      <c r="WPC16" s="153" t="s">
        <v>71</v>
      </c>
      <c r="WPD16" s="154"/>
      <c r="WPE16" s="153" t="s">
        <v>71</v>
      </c>
      <c r="WPF16" s="154"/>
      <c r="WPG16" s="153" t="s">
        <v>71</v>
      </c>
      <c r="WPH16" s="154"/>
      <c r="WPI16" s="153" t="s">
        <v>71</v>
      </c>
      <c r="WPJ16" s="154"/>
      <c r="WPK16" s="153" t="s">
        <v>71</v>
      </c>
      <c r="WPL16" s="154"/>
      <c r="WPM16" s="153" t="s">
        <v>71</v>
      </c>
      <c r="WPN16" s="154"/>
      <c r="WPO16" s="153" t="s">
        <v>71</v>
      </c>
      <c r="WPP16" s="154"/>
      <c r="WPQ16" s="153" t="s">
        <v>71</v>
      </c>
      <c r="WPR16" s="154"/>
      <c r="WPS16" s="153" t="s">
        <v>71</v>
      </c>
      <c r="WPT16" s="154"/>
      <c r="WPU16" s="153" t="s">
        <v>71</v>
      </c>
      <c r="WPV16" s="154"/>
      <c r="WPW16" s="153" t="s">
        <v>71</v>
      </c>
      <c r="WPX16" s="154"/>
      <c r="WPY16" s="153" t="s">
        <v>71</v>
      </c>
      <c r="WPZ16" s="154"/>
      <c r="WQA16" s="153" t="s">
        <v>71</v>
      </c>
      <c r="WQB16" s="154"/>
      <c r="WQC16" s="153" t="s">
        <v>71</v>
      </c>
      <c r="WQD16" s="154"/>
      <c r="WQE16" s="153" t="s">
        <v>71</v>
      </c>
      <c r="WQF16" s="154"/>
      <c r="WQG16" s="153" t="s">
        <v>71</v>
      </c>
      <c r="WQH16" s="154"/>
      <c r="WQI16" s="153" t="s">
        <v>71</v>
      </c>
      <c r="WQJ16" s="154"/>
      <c r="WQK16" s="153" t="s">
        <v>71</v>
      </c>
      <c r="WQL16" s="154"/>
      <c r="WQM16" s="153" t="s">
        <v>71</v>
      </c>
      <c r="WQN16" s="154"/>
      <c r="WQO16" s="153" t="s">
        <v>71</v>
      </c>
      <c r="WQP16" s="154"/>
      <c r="WQQ16" s="153" t="s">
        <v>71</v>
      </c>
      <c r="WQR16" s="154"/>
      <c r="WQS16" s="153" t="s">
        <v>71</v>
      </c>
      <c r="WQT16" s="154"/>
      <c r="WQU16" s="153" t="s">
        <v>71</v>
      </c>
      <c r="WQV16" s="154"/>
      <c r="WQW16" s="153" t="s">
        <v>71</v>
      </c>
      <c r="WQX16" s="154"/>
      <c r="WQY16" s="153" t="s">
        <v>71</v>
      </c>
      <c r="WQZ16" s="154"/>
      <c r="WRA16" s="153" t="s">
        <v>71</v>
      </c>
      <c r="WRB16" s="154"/>
      <c r="WRC16" s="153" t="s">
        <v>71</v>
      </c>
      <c r="WRD16" s="154"/>
      <c r="WRE16" s="153" t="s">
        <v>71</v>
      </c>
      <c r="WRF16" s="154"/>
      <c r="WRG16" s="153" t="s">
        <v>71</v>
      </c>
      <c r="WRH16" s="154"/>
      <c r="WRI16" s="153" t="s">
        <v>71</v>
      </c>
      <c r="WRJ16" s="154"/>
      <c r="WRK16" s="153" t="s">
        <v>71</v>
      </c>
      <c r="WRL16" s="154"/>
      <c r="WRM16" s="153" t="s">
        <v>71</v>
      </c>
      <c r="WRN16" s="154"/>
      <c r="WRO16" s="153" t="s">
        <v>71</v>
      </c>
      <c r="WRP16" s="154"/>
      <c r="WRQ16" s="153" t="s">
        <v>71</v>
      </c>
      <c r="WRR16" s="154"/>
      <c r="WRS16" s="153" t="s">
        <v>71</v>
      </c>
      <c r="WRT16" s="154"/>
      <c r="WRU16" s="153" t="s">
        <v>71</v>
      </c>
      <c r="WRV16" s="154"/>
      <c r="WRW16" s="153" t="s">
        <v>71</v>
      </c>
      <c r="WRX16" s="154"/>
      <c r="WRY16" s="153" t="s">
        <v>71</v>
      </c>
      <c r="WRZ16" s="154"/>
      <c r="WSA16" s="153" t="s">
        <v>71</v>
      </c>
      <c r="WSB16" s="154"/>
      <c r="WSC16" s="153" t="s">
        <v>71</v>
      </c>
      <c r="WSD16" s="154"/>
      <c r="WSE16" s="153" t="s">
        <v>71</v>
      </c>
      <c r="WSF16" s="154"/>
      <c r="WSG16" s="153" t="s">
        <v>71</v>
      </c>
      <c r="WSH16" s="154"/>
      <c r="WSI16" s="153" t="s">
        <v>71</v>
      </c>
      <c r="WSJ16" s="154"/>
      <c r="WSK16" s="153" t="s">
        <v>71</v>
      </c>
      <c r="WSL16" s="154"/>
      <c r="WSM16" s="153" t="s">
        <v>71</v>
      </c>
      <c r="WSN16" s="154"/>
      <c r="WSO16" s="153" t="s">
        <v>71</v>
      </c>
      <c r="WSP16" s="154"/>
      <c r="WSQ16" s="153" t="s">
        <v>71</v>
      </c>
      <c r="WSR16" s="154"/>
      <c r="WSS16" s="153" t="s">
        <v>71</v>
      </c>
      <c r="WST16" s="154"/>
      <c r="WSU16" s="153" t="s">
        <v>71</v>
      </c>
      <c r="WSV16" s="154"/>
      <c r="WSW16" s="153" t="s">
        <v>71</v>
      </c>
      <c r="WSX16" s="154"/>
      <c r="WSY16" s="153" t="s">
        <v>71</v>
      </c>
      <c r="WSZ16" s="154"/>
      <c r="WTA16" s="153" t="s">
        <v>71</v>
      </c>
      <c r="WTB16" s="154"/>
      <c r="WTC16" s="153" t="s">
        <v>71</v>
      </c>
      <c r="WTD16" s="154"/>
      <c r="WTE16" s="153" t="s">
        <v>71</v>
      </c>
      <c r="WTF16" s="154"/>
      <c r="WTG16" s="153" t="s">
        <v>71</v>
      </c>
      <c r="WTH16" s="154"/>
      <c r="WTI16" s="153" t="s">
        <v>71</v>
      </c>
      <c r="WTJ16" s="154"/>
      <c r="WTK16" s="153" t="s">
        <v>71</v>
      </c>
      <c r="WTL16" s="154"/>
      <c r="WTM16" s="153" t="s">
        <v>71</v>
      </c>
      <c r="WTN16" s="154"/>
      <c r="WTO16" s="153" t="s">
        <v>71</v>
      </c>
      <c r="WTP16" s="154"/>
      <c r="WTQ16" s="153" t="s">
        <v>71</v>
      </c>
      <c r="WTR16" s="154"/>
      <c r="WTS16" s="153" t="s">
        <v>71</v>
      </c>
      <c r="WTT16" s="154"/>
      <c r="WTU16" s="153" t="s">
        <v>71</v>
      </c>
      <c r="WTV16" s="154"/>
      <c r="WTW16" s="153" t="s">
        <v>71</v>
      </c>
      <c r="WTX16" s="154"/>
      <c r="WTY16" s="153" t="s">
        <v>71</v>
      </c>
      <c r="WTZ16" s="154"/>
      <c r="WUA16" s="153" t="s">
        <v>71</v>
      </c>
      <c r="WUB16" s="154"/>
      <c r="WUC16" s="153" t="s">
        <v>71</v>
      </c>
      <c r="WUD16" s="154"/>
      <c r="WUE16" s="153" t="s">
        <v>71</v>
      </c>
      <c r="WUF16" s="154"/>
      <c r="WUG16" s="153" t="s">
        <v>71</v>
      </c>
      <c r="WUH16" s="154"/>
      <c r="WUI16" s="153" t="s">
        <v>71</v>
      </c>
      <c r="WUJ16" s="154"/>
      <c r="WUK16" s="153" t="s">
        <v>71</v>
      </c>
      <c r="WUL16" s="154"/>
      <c r="WUM16" s="153" t="s">
        <v>71</v>
      </c>
      <c r="WUN16" s="154"/>
      <c r="WUO16" s="153" t="s">
        <v>71</v>
      </c>
      <c r="WUP16" s="154"/>
      <c r="WUQ16" s="153" t="s">
        <v>71</v>
      </c>
      <c r="WUR16" s="154"/>
      <c r="WUS16" s="153" t="s">
        <v>71</v>
      </c>
      <c r="WUT16" s="154"/>
      <c r="WUU16" s="153" t="s">
        <v>71</v>
      </c>
      <c r="WUV16" s="154"/>
      <c r="WUW16" s="153" t="s">
        <v>71</v>
      </c>
      <c r="WUX16" s="154"/>
      <c r="WUY16" s="153" t="s">
        <v>71</v>
      </c>
      <c r="WUZ16" s="154"/>
      <c r="WVA16" s="153" t="s">
        <v>71</v>
      </c>
      <c r="WVB16" s="154"/>
      <c r="WVC16" s="153" t="s">
        <v>71</v>
      </c>
      <c r="WVD16" s="154"/>
      <c r="WVE16" s="153" t="s">
        <v>71</v>
      </c>
      <c r="WVF16" s="154"/>
      <c r="WVG16" s="153" t="s">
        <v>71</v>
      </c>
      <c r="WVH16" s="154"/>
      <c r="WVI16" s="153" t="s">
        <v>71</v>
      </c>
      <c r="WVJ16" s="154"/>
      <c r="WVK16" s="153" t="s">
        <v>71</v>
      </c>
      <c r="WVL16" s="154"/>
      <c r="WVM16" s="153" t="s">
        <v>71</v>
      </c>
      <c r="WVN16" s="154"/>
      <c r="WVO16" s="153" t="s">
        <v>71</v>
      </c>
      <c r="WVP16" s="154"/>
      <c r="WVQ16" s="153" t="s">
        <v>71</v>
      </c>
      <c r="WVR16" s="154"/>
      <c r="WVS16" s="153" t="s">
        <v>71</v>
      </c>
      <c r="WVT16" s="154"/>
      <c r="WVU16" s="153" t="s">
        <v>71</v>
      </c>
      <c r="WVV16" s="154"/>
      <c r="WVW16" s="153" t="s">
        <v>71</v>
      </c>
      <c r="WVX16" s="154"/>
      <c r="WVY16" s="153" t="s">
        <v>71</v>
      </c>
      <c r="WVZ16" s="154"/>
      <c r="WWA16" s="153" t="s">
        <v>71</v>
      </c>
      <c r="WWB16" s="154"/>
      <c r="WWC16" s="153" t="s">
        <v>71</v>
      </c>
      <c r="WWD16" s="154"/>
      <c r="WWE16" s="153" t="s">
        <v>71</v>
      </c>
      <c r="WWF16" s="154"/>
      <c r="WWG16" s="153" t="s">
        <v>71</v>
      </c>
      <c r="WWH16" s="154"/>
      <c r="WWI16" s="153" t="s">
        <v>71</v>
      </c>
      <c r="WWJ16" s="154"/>
      <c r="WWK16" s="153" t="s">
        <v>71</v>
      </c>
      <c r="WWL16" s="154"/>
      <c r="WWM16" s="153" t="s">
        <v>71</v>
      </c>
      <c r="WWN16" s="154"/>
      <c r="WWO16" s="153" t="s">
        <v>71</v>
      </c>
      <c r="WWP16" s="154"/>
      <c r="WWQ16" s="153" t="s">
        <v>71</v>
      </c>
      <c r="WWR16" s="154"/>
      <c r="WWS16" s="153" t="s">
        <v>71</v>
      </c>
      <c r="WWT16" s="154"/>
      <c r="WWU16" s="153" t="s">
        <v>71</v>
      </c>
      <c r="WWV16" s="154"/>
      <c r="WWW16" s="153" t="s">
        <v>71</v>
      </c>
      <c r="WWX16" s="154"/>
      <c r="WWY16" s="153" t="s">
        <v>71</v>
      </c>
      <c r="WWZ16" s="154"/>
      <c r="WXA16" s="153" t="s">
        <v>71</v>
      </c>
      <c r="WXB16" s="154"/>
      <c r="WXC16" s="153" t="s">
        <v>71</v>
      </c>
      <c r="WXD16" s="154"/>
      <c r="WXE16" s="153" t="s">
        <v>71</v>
      </c>
      <c r="WXF16" s="154"/>
      <c r="WXG16" s="153" t="s">
        <v>71</v>
      </c>
      <c r="WXH16" s="154"/>
      <c r="WXI16" s="153" t="s">
        <v>71</v>
      </c>
      <c r="WXJ16" s="154"/>
      <c r="WXK16" s="153" t="s">
        <v>71</v>
      </c>
      <c r="WXL16" s="154"/>
      <c r="WXM16" s="153" t="s">
        <v>71</v>
      </c>
      <c r="WXN16" s="154"/>
      <c r="WXO16" s="153" t="s">
        <v>71</v>
      </c>
      <c r="WXP16" s="154"/>
      <c r="WXQ16" s="153" t="s">
        <v>71</v>
      </c>
      <c r="WXR16" s="154"/>
      <c r="WXS16" s="153" t="s">
        <v>71</v>
      </c>
      <c r="WXT16" s="154"/>
      <c r="WXU16" s="153" t="s">
        <v>71</v>
      </c>
      <c r="WXV16" s="154"/>
      <c r="WXW16" s="153" t="s">
        <v>71</v>
      </c>
      <c r="WXX16" s="154"/>
      <c r="WXY16" s="153" t="s">
        <v>71</v>
      </c>
      <c r="WXZ16" s="154"/>
      <c r="WYA16" s="153" t="s">
        <v>71</v>
      </c>
      <c r="WYB16" s="154"/>
      <c r="WYC16" s="153" t="s">
        <v>71</v>
      </c>
      <c r="WYD16" s="154"/>
      <c r="WYE16" s="153" t="s">
        <v>71</v>
      </c>
      <c r="WYF16" s="154"/>
      <c r="WYG16" s="153" t="s">
        <v>71</v>
      </c>
      <c r="WYH16" s="154"/>
      <c r="WYI16" s="153" t="s">
        <v>71</v>
      </c>
      <c r="WYJ16" s="154"/>
      <c r="WYK16" s="153" t="s">
        <v>71</v>
      </c>
      <c r="WYL16" s="154"/>
      <c r="WYM16" s="153" t="s">
        <v>71</v>
      </c>
      <c r="WYN16" s="154"/>
      <c r="WYO16" s="153" t="s">
        <v>71</v>
      </c>
      <c r="WYP16" s="154"/>
      <c r="WYQ16" s="153" t="s">
        <v>71</v>
      </c>
      <c r="WYR16" s="154"/>
      <c r="WYS16" s="153" t="s">
        <v>71</v>
      </c>
      <c r="WYT16" s="154"/>
      <c r="WYU16" s="153" t="s">
        <v>71</v>
      </c>
      <c r="WYV16" s="154"/>
      <c r="WYW16" s="153" t="s">
        <v>71</v>
      </c>
      <c r="WYX16" s="154"/>
      <c r="WYY16" s="153" t="s">
        <v>71</v>
      </c>
      <c r="WYZ16" s="154"/>
      <c r="WZA16" s="153" t="s">
        <v>71</v>
      </c>
      <c r="WZB16" s="154"/>
      <c r="WZC16" s="153" t="s">
        <v>71</v>
      </c>
      <c r="WZD16" s="154"/>
      <c r="WZE16" s="153" t="s">
        <v>71</v>
      </c>
      <c r="WZF16" s="154"/>
      <c r="WZG16" s="153" t="s">
        <v>71</v>
      </c>
      <c r="WZH16" s="154"/>
      <c r="WZI16" s="153" t="s">
        <v>71</v>
      </c>
      <c r="WZJ16" s="154"/>
      <c r="WZK16" s="153" t="s">
        <v>71</v>
      </c>
      <c r="WZL16" s="154"/>
      <c r="WZM16" s="153" t="s">
        <v>71</v>
      </c>
      <c r="WZN16" s="154"/>
      <c r="WZO16" s="153" t="s">
        <v>71</v>
      </c>
      <c r="WZP16" s="154"/>
      <c r="WZQ16" s="153" t="s">
        <v>71</v>
      </c>
      <c r="WZR16" s="154"/>
      <c r="WZS16" s="153" t="s">
        <v>71</v>
      </c>
      <c r="WZT16" s="154"/>
      <c r="WZU16" s="153" t="s">
        <v>71</v>
      </c>
      <c r="WZV16" s="154"/>
      <c r="WZW16" s="153" t="s">
        <v>71</v>
      </c>
      <c r="WZX16" s="154"/>
      <c r="WZY16" s="153" t="s">
        <v>71</v>
      </c>
      <c r="WZZ16" s="154"/>
      <c r="XAA16" s="153" t="s">
        <v>71</v>
      </c>
      <c r="XAB16" s="154"/>
      <c r="XAC16" s="153" t="s">
        <v>71</v>
      </c>
      <c r="XAD16" s="154"/>
      <c r="XAE16" s="153" t="s">
        <v>71</v>
      </c>
      <c r="XAF16" s="154"/>
      <c r="XAG16" s="153" t="s">
        <v>71</v>
      </c>
      <c r="XAH16" s="154"/>
      <c r="XAI16" s="153" t="s">
        <v>71</v>
      </c>
      <c r="XAJ16" s="154"/>
      <c r="XAK16" s="153" t="s">
        <v>71</v>
      </c>
      <c r="XAL16" s="154"/>
      <c r="XAM16" s="153" t="s">
        <v>71</v>
      </c>
      <c r="XAN16" s="154"/>
      <c r="XAO16" s="153" t="s">
        <v>71</v>
      </c>
      <c r="XAP16" s="154"/>
      <c r="XAQ16" s="153" t="s">
        <v>71</v>
      </c>
      <c r="XAR16" s="154"/>
      <c r="XAS16" s="153" t="s">
        <v>71</v>
      </c>
      <c r="XAT16" s="154"/>
      <c r="XAU16" s="153" t="s">
        <v>71</v>
      </c>
      <c r="XAV16" s="154"/>
      <c r="XAW16" s="153" t="s">
        <v>71</v>
      </c>
      <c r="XAX16" s="154"/>
      <c r="XAY16" s="153" t="s">
        <v>71</v>
      </c>
      <c r="XAZ16" s="154"/>
      <c r="XBA16" s="153" t="s">
        <v>71</v>
      </c>
      <c r="XBB16" s="154"/>
      <c r="XBC16" s="153" t="s">
        <v>71</v>
      </c>
      <c r="XBD16" s="154"/>
      <c r="XBE16" s="153" t="s">
        <v>71</v>
      </c>
      <c r="XBF16" s="154"/>
      <c r="XBG16" s="153" t="s">
        <v>71</v>
      </c>
      <c r="XBH16" s="154"/>
      <c r="XBI16" s="153" t="s">
        <v>71</v>
      </c>
      <c r="XBJ16" s="154"/>
      <c r="XBK16" s="153" t="s">
        <v>71</v>
      </c>
      <c r="XBL16" s="154"/>
      <c r="XBM16" s="153" t="s">
        <v>71</v>
      </c>
      <c r="XBN16" s="154"/>
      <c r="XBO16" s="153" t="s">
        <v>71</v>
      </c>
      <c r="XBP16" s="154"/>
      <c r="XBQ16" s="153" t="s">
        <v>71</v>
      </c>
      <c r="XBR16" s="154"/>
      <c r="XBS16" s="153" t="s">
        <v>71</v>
      </c>
      <c r="XBT16" s="154"/>
      <c r="XBU16" s="153" t="s">
        <v>71</v>
      </c>
      <c r="XBV16" s="154"/>
      <c r="XBW16" s="153" t="s">
        <v>71</v>
      </c>
      <c r="XBX16" s="154"/>
      <c r="XBY16" s="153" t="s">
        <v>71</v>
      </c>
      <c r="XBZ16" s="154"/>
      <c r="XCA16" s="153" t="s">
        <v>71</v>
      </c>
      <c r="XCB16" s="154"/>
      <c r="XCC16" s="153" t="s">
        <v>71</v>
      </c>
      <c r="XCD16" s="154"/>
      <c r="XCE16" s="153" t="s">
        <v>71</v>
      </c>
      <c r="XCF16" s="154"/>
      <c r="XCG16" s="153" t="s">
        <v>71</v>
      </c>
      <c r="XCH16" s="154"/>
      <c r="XCI16" s="153" t="s">
        <v>71</v>
      </c>
      <c r="XCJ16" s="154"/>
      <c r="XCK16" s="153" t="s">
        <v>71</v>
      </c>
      <c r="XCL16" s="154"/>
      <c r="XCM16" s="153" t="s">
        <v>71</v>
      </c>
      <c r="XCN16" s="154"/>
      <c r="XCO16" s="153" t="s">
        <v>71</v>
      </c>
      <c r="XCP16" s="154"/>
      <c r="XCQ16" s="153" t="s">
        <v>71</v>
      </c>
      <c r="XCR16" s="154"/>
      <c r="XCS16" s="153" t="s">
        <v>71</v>
      </c>
      <c r="XCT16" s="154"/>
      <c r="XCU16" s="153" t="s">
        <v>71</v>
      </c>
      <c r="XCV16" s="154"/>
      <c r="XCW16" s="153" t="s">
        <v>71</v>
      </c>
      <c r="XCX16" s="154"/>
      <c r="XCY16" s="153" t="s">
        <v>71</v>
      </c>
      <c r="XCZ16" s="154"/>
      <c r="XDA16" s="153" t="s">
        <v>71</v>
      </c>
      <c r="XDB16" s="154"/>
      <c r="XDC16" s="153" t="s">
        <v>71</v>
      </c>
      <c r="XDD16" s="154"/>
      <c r="XDE16" s="153" t="s">
        <v>71</v>
      </c>
      <c r="XDF16" s="154"/>
      <c r="XDG16" s="153" t="s">
        <v>71</v>
      </c>
      <c r="XDH16" s="154"/>
      <c r="XDI16" s="153" t="s">
        <v>71</v>
      </c>
      <c r="XDJ16" s="154"/>
      <c r="XDK16" s="153" t="s">
        <v>71</v>
      </c>
      <c r="XDL16" s="154"/>
      <c r="XDM16" s="153" t="s">
        <v>71</v>
      </c>
      <c r="XDN16" s="154"/>
      <c r="XDO16" s="153" t="s">
        <v>71</v>
      </c>
      <c r="XDP16" s="154"/>
      <c r="XDQ16" s="153" t="s">
        <v>71</v>
      </c>
      <c r="XDR16" s="154"/>
      <c r="XDS16" s="153" t="s">
        <v>71</v>
      </c>
      <c r="XDT16" s="154"/>
      <c r="XDU16" s="153" t="s">
        <v>71</v>
      </c>
      <c r="XDV16" s="154"/>
      <c r="XDW16" s="153" t="s">
        <v>71</v>
      </c>
      <c r="XDX16" s="154"/>
      <c r="XDY16" s="153" t="s">
        <v>71</v>
      </c>
      <c r="XDZ16" s="154"/>
      <c r="XEA16" s="153" t="s">
        <v>71</v>
      </c>
      <c r="XEB16" s="154"/>
      <c r="XEC16" s="153" t="s">
        <v>71</v>
      </c>
      <c r="XED16" s="154"/>
      <c r="XEE16" s="153" t="s">
        <v>71</v>
      </c>
      <c r="XEF16" s="154"/>
      <c r="XEG16" s="153" t="s">
        <v>71</v>
      </c>
      <c r="XEH16" s="154"/>
      <c r="XEI16" s="153" t="s">
        <v>71</v>
      </c>
      <c r="XEJ16" s="154"/>
      <c r="XEK16" s="153" t="s">
        <v>71</v>
      </c>
      <c r="XEL16" s="154"/>
      <c r="XEM16" s="153" t="s">
        <v>71</v>
      </c>
      <c r="XEN16" s="154"/>
      <c r="XEO16" s="153" t="s">
        <v>71</v>
      </c>
      <c r="XEP16" s="154"/>
      <c r="XEQ16" s="153" t="s">
        <v>71</v>
      </c>
      <c r="XER16" s="154"/>
      <c r="XES16" s="153" t="s">
        <v>71</v>
      </c>
      <c r="XET16" s="154"/>
      <c r="XEU16" s="153" t="s">
        <v>71</v>
      </c>
      <c r="XEV16" s="154"/>
      <c r="XEW16" s="153" t="s">
        <v>71</v>
      </c>
      <c r="XEX16" s="154"/>
      <c r="XEY16" s="153" t="s">
        <v>71</v>
      </c>
      <c r="XEZ16" s="154"/>
      <c r="XFA16" s="153" t="s">
        <v>71</v>
      </c>
      <c r="XFB16" s="154"/>
      <c r="XFC16" s="153" t="s">
        <v>71</v>
      </c>
      <c r="XFD16" s="154"/>
    </row>
    <row r="17" spans="1:4" ht="23.7" customHeight="1" x14ac:dyDescent="0.25">
      <c r="A17" s="162" t="s">
        <v>372</v>
      </c>
      <c r="B17" s="163"/>
      <c r="C17" s="170">
        <f>C14*15%</f>
        <v>0</v>
      </c>
      <c r="D17" s="171"/>
    </row>
    <row r="18" spans="1:4" ht="9" customHeight="1" x14ac:dyDescent="0.25">
      <c r="A18" s="172"/>
      <c r="B18" s="172"/>
      <c r="C18" s="155"/>
      <c r="D18" s="155"/>
    </row>
    <row r="19" spans="1:4" ht="31.2" customHeight="1" x14ac:dyDescent="0.25">
      <c r="A19" s="164" t="s">
        <v>373</v>
      </c>
      <c r="B19" s="165"/>
      <c r="C19" s="155">
        <f>C16*18%</f>
        <v>0</v>
      </c>
      <c r="D19" s="155"/>
    </row>
  </sheetData>
  <mergeCells count="8215">
    <mergeCell ref="A19:B19"/>
    <mergeCell ref="C19:D19"/>
    <mergeCell ref="C14:D14"/>
    <mergeCell ref="C15:D15"/>
    <mergeCell ref="C17:D17"/>
    <mergeCell ref="A18:B18"/>
    <mergeCell ref="C11:D11"/>
    <mergeCell ref="C12:D12"/>
    <mergeCell ref="C13:D13"/>
    <mergeCell ref="C6:D6"/>
    <mergeCell ref="C7:D7"/>
    <mergeCell ref="C8:D8"/>
    <mergeCell ref="C9:D9"/>
    <mergeCell ref="C10:D10"/>
    <mergeCell ref="A1:D1"/>
    <mergeCell ref="A2:D2"/>
    <mergeCell ref="A3:D3"/>
    <mergeCell ref="C4:D4"/>
    <mergeCell ref="C5:D5"/>
    <mergeCell ref="Q16:R16"/>
    <mergeCell ref="S16:T16"/>
    <mergeCell ref="U16:V16"/>
    <mergeCell ref="W16:X16"/>
    <mergeCell ref="Y16:Z16"/>
    <mergeCell ref="G16:H16"/>
    <mergeCell ref="I16:J16"/>
    <mergeCell ref="K16:L16"/>
    <mergeCell ref="M16:N16"/>
    <mergeCell ref="O16:P16"/>
    <mergeCell ref="C18:D18"/>
    <mergeCell ref="A16:B16"/>
    <mergeCell ref="C16:D16"/>
    <mergeCell ref="E16:F16"/>
    <mergeCell ref="A14:B14"/>
    <mergeCell ref="A15:B15"/>
    <mergeCell ref="A17:B17"/>
    <mergeCell ref="BE16:BF16"/>
    <mergeCell ref="BG16:BH16"/>
    <mergeCell ref="BI16:BJ16"/>
    <mergeCell ref="BK16:BL16"/>
    <mergeCell ref="BM16:BN16"/>
    <mergeCell ref="AU16:AV16"/>
    <mergeCell ref="AW16:AX16"/>
    <mergeCell ref="AY16:AZ16"/>
    <mergeCell ref="BA16:BB16"/>
    <mergeCell ref="BC16:BD16"/>
    <mergeCell ref="AK16:AL16"/>
    <mergeCell ref="AM16:AN16"/>
    <mergeCell ref="AO16:AP16"/>
    <mergeCell ref="AQ16:AR16"/>
    <mergeCell ref="AS16:AT16"/>
    <mergeCell ref="AA16:AB16"/>
    <mergeCell ref="AC16:AD16"/>
    <mergeCell ref="AE16:AF16"/>
    <mergeCell ref="AG16:AH16"/>
    <mergeCell ref="AI16:AJ16"/>
    <mergeCell ref="CS16:CT16"/>
    <mergeCell ref="CU16:CV16"/>
    <mergeCell ref="CW16:CX16"/>
    <mergeCell ref="CY16:CZ16"/>
    <mergeCell ref="DA16:DB16"/>
    <mergeCell ref="CI16:CJ16"/>
    <mergeCell ref="CK16:CL16"/>
    <mergeCell ref="CM16:CN16"/>
    <mergeCell ref="CO16:CP16"/>
    <mergeCell ref="CQ16:CR16"/>
    <mergeCell ref="BY16:BZ16"/>
    <mergeCell ref="CA16:CB16"/>
    <mergeCell ref="CC16:CD16"/>
    <mergeCell ref="CE16:CF16"/>
    <mergeCell ref="CG16:CH16"/>
    <mergeCell ref="BO16:BP16"/>
    <mergeCell ref="BQ16:BR16"/>
    <mergeCell ref="BS16:BT16"/>
    <mergeCell ref="BU16:BV16"/>
    <mergeCell ref="BW16:BX16"/>
    <mergeCell ref="EG16:EH16"/>
    <mergeCell ref="EI16:EJ16"/>
    <mergeCell ref="EK16:EL16"/>
    <mergeCell ref="EM16:EN16"/>
    <mergeCell ref="EO16:EP16"/>
    <mergeCell ref="DW16:DX16"/>
    <mergeCell ref="DY16:DZ16"/>
    <mergeCell ref="EA16:EB16"/>
    <mergeCell ref="EC16:ED16"/>
    <mergeCell ref="EE16:EF16"/>
    <mergeCell ref="DM16:DN16"/>
    <mergeCell ref="DO16:DP16"/>
    <mergeCell ref="DQ16:DR16"/>
    <mergeCell ref="DS16:DT16"/>
    <mergeCell ref="DU16:DV16"/>
    <mergeCell ref="DC16:DD16"/>
    <mergeCell ref="DE16:DF16"/>
    <mergeCell ref="DG16:DH16"/>
    <mergeCell ref="DI16:DJ16"/>
    <mergeCell ref="DK16:DL16"/>
    <mergeCell ref="FU16:FV16"/>
    <mergeCell ref="FW16:FX16"/>
    <mergeCell ref="FY16:FZ16"/>
    <mergeCell ref="GA16:GB16"/>
    <mergeCell ref="GC16:GD16"/>
    <mergeCell ref="FK16:FL16"/>
    <mergeCell ref="FM16:FN16"/>
    <mergeCell ref="FO16:FP16"/>
    <mergeCell ref="FQ16:FR16"/>
    <mergeCell ref="FS16:FT16"/>
    <mergeCell ref="FA16:FB16"/>
    <mergeCell ref="FC16:FD16"/>
    <mergeCell ref="FE16:FF16"/>
    <mergeCell ref="FG16:FH16"/>
    <mergeCell ref="FI16:FJ16"/>
    <mergeCell ref="EQ16:ER16"/>
    <mergeCell ref="ES16:ET16"/>
    <mergeCell ref="EU16:EV16"/>
    <mergeCell ref="EW16:EX16"/>
    <mergeCell ref="EY16:EZ16"/>
    <mergeCell ref="HI16:HJ16"/>
    <mergeCell ref="HK16:HL16"/>
    <mergeCell ref="HM16:HN16"/>
    <mergeCell ref="HO16:HP16"/>
    <mergeCell ref="HQ16:HR16"/>
    <mergeCell ref="GY16:GZ16"/>
    <mergeCell ref="HA16:HB16"/>
    <mergeCell ref="HC16:HD16"/>
    <mergeCell ref="HE16:HF16"/>
    <mergeCell ref="HG16:HH16"/>
    <mergeCell ref="GO16:GP16"/>
    <mergeCell ref="GQ16:GR16"/>
    <mergeCell ref="GS16:GT16"/>
    <mergeCell ref="GU16:GV16"/>
    <mergeCell ref="GW16:GX16"/>
    <mergeCell ref="GE16:GF16"/>
    <mergeCell ref="GG16:GH16"/>
    <mergeCell ref="GI16:GJ16"/>
    <mergeCell ref="GK16:GL16"/>
    <mergeCell ref="GM16:GN16"/>
    <mergeCell ref="IW16:IX16"/>
    <mergeCell ref="IY16:IZ16"/>
    <mergeCell ref="JA16:JB16"/>
    <mergeCell ref="JC16:JD16"/>
    <mergeCell ref="JE16:JF16"/>
    <mergeCell ref="IM16:IN16"/>
    <mergeCell ref="IO16:IP16"/>
    <mergeCell ref="IQ16:IR16"/>
    <mergeCell ref="IS16:IT16"/>
    <mergeCell ref="IU16:IV16"/>
    <mergeCell ref="IC16:ID16"/>
    <mergeCell ref="IE16:IF16"/>
    <mergeCell ref="IG16:IH16"/>
    <mergeCell ref="II16:IJ16"/>
    <mergeCell ref="IK16:IL16"/>
    <mergeCell ref="HS16:HT16"/>
    <mergeCell ref="HU16:HV16"/>
    <mergeCell ref="HW16:HX16"/>
    <mergeCell ref="HY16:HZ16"/>
    <mergeCell ref="IA16:IB16"/>
    <mergeCell ref="KK16:KL16"/>
    <mergeCell ref="KM16:KN16"/>
    <mergeCell ref="KO16:KP16"/>
    <mergeCell ref="KQ16:KR16"/>
    <mergeCell ref="KS16:KT16"/>
    <mergeCell ref="KA16:KB16"/>
    <mergeCell ref="KC16:KD16"/>
    <mergeCell ref="KE16:KF16"/>
    <mergeCell ref="KG16:KH16"/>
    <mergeCell ref="KI16:KJ16"/>
    <mergeCell ref="JQ16:JR16"/>
    <mergeCell ref="JS16:JT16"/>
    <mergeCell ref="JU16:JV16"/>
    <mergeCell ref="JW16:JX16"/>
    <mergeCell ref="JY16:JZ16"/>
    <mergeCell ref="JG16:JH16"/>
    <mergeCell ref="JI16:JJ16"/>
    <mergeCell ref="JK16:JL16"/>
    <mergeCell ref="JM16:JN16"/>
    <mergeCell ref="JO16:JP16"/>
    <mergeCell ref="LY16:LZ16"/>
    <mergeCell ref="MA16:MB16"/>
    <mergeCell ref="MC16:MD16"/>
    <mergeCell ref="ME16:MF16"/>
    <mergeCell ref="MG16:MH16"/>
    <mergeCell ref="LO16:LP16"/>
    <mergeCell ref="LQ16:LR16"/>
    <mergeCell ref="LS16:LT16"/>
    <mergeCell ref="LU16:LV16"/>
    <mergeCell ref="LW16:LX16"/>
    <mergeCell ref="LE16:LF16"/>
    <mergeCell ref="LG16:LH16"/>
    <mergeCell ref="LI16:LJ16"/>
    <mergeCell ref="LK16:LL16"/>
    <mergeCell ref="LM16:LN16"/>
    <mergeCell ref="KU16:KV16"/>
    <mergeCell ref="KW16:KX16"/>
    <mergeCell ref="KY16:KZ16"/>
    <mergeCell ref="LA16:LB16"/>
    <mergeCell ref="LC16:LD16"/>
    <mergeCell ref="NM16:NN16"/>
    <mergeCell ref="NO16:NP16"/>
    <mergeCell ref="NQ16:NR16"/>
    <mergeCell ref="NS16:NT16"/>
    <mergeCell ref="NU16:NV16"/>
    <mergeCell ref="NC16:ND16"/>
    <mergeCell ref="NE16:NF16"/>
    <mergeCell ref="NG16:NH16"/>
    <mergeCell ref="NI16:NJ16"/>
    <mergeCell ref="NK16:NL16"/>
    <mergeCell ref="MS16:MT16"/>
    <mergeCell ref="MU16:MV16"/>
    <mergeCell ref="MW16:MX16"/>
    <mergeCell ref="MY16:MZ16"/>
    <mergeCell ref="NA16:NB16"/>
    <mergeCell ref="MI16:MJ16"/>
    <mergeCell ref="MK16:ML16"/>
    <mergeCell ref="MM16:MN16"/>
    <mergeCell ref="MO16:MP16"/>
    <mergeCell ref="MQ16:MR16"/>
    <mergeCell ref="PA16:PB16"/>
    <mergeCell ref="PC16:PD16"/>
    <mergeCell ref="PE16:PF16"/>
    <mergeCell ref="PG16:PH16"/>
    <mergeCell ref="PI16:PJ16"/>
    <mergeCell ref="OQ16:OR16"/>
    <mergeCell ref="OS16:OT16"/>
    <mergeCell ref="OU16:OV16"/>
    <mergeCell ref="OW16:OX16"/>
    <mergeCell ref="OY16:OZ16"/>
    <mergeCell ref="OG16:OH16"/>
    <mergeCell ref="OI16:OJ16"/>
    <mergeCell ref="OK16:OL16"/>
    <mergeCell ref="OM16:ON16"/>
    <mergeCell ref="OO16:OP16"/>
    <mergeCell ref="NW16:NX16"/>
    <mergeCell ref="NY16:NZ16"/>
    <mergeCell ref="OA16:OB16"/>
    <mergeCell ref="OC16:OD16"/>
    <mergeCell ref="OE16:OF16"/>
    <mergeCell ref="QO16:QP16"/>
    <mergeCell ref="QQ16:QR16"/>
    <mergeCell ref="QS16:QT16"/>
    <mergeCell ref="QU16:QV16"/>
    <mergeCell ref="QW16:QX16"/>
    <mergeCell ref="QE16:QF16"/>
    <mergeCell ref="QG16:QH16"/>
    <mergeCell ref="QI16:QJ16"/>
    <mergeCell ref="QK16:QL16"/>
    <mergeCell ref="QM16:QN16"/>
    <mergeCell ref="PU16:PV16"/>
    <mergeCell ref="PW16:PX16"/>
    <mergeCell ref="PY16:PZ16"/>
    <mergeCell ref="QA16:QB16"/>
    <mergeCell ref="QC16:QD16"/>
    <mergeCell ref="PK16:PL16"/>
    <mergeCell ref="PM16:PN16"/>
    <mergeCell ref="PO16:PP16"/>
    <mergeCell ref="PQ16:PR16"/>
    <mergeCell ref="PS16:PT16"/>
    <mergeCell ref="SC16:SD16"/>
    <mergeCell ref="SE16:SF16"/>
    <mergeCell ref="SG16:SH16"/>
    <mergeCell ref="SI16:SJ16"/>
    <mergeCell ref="SK16:SL16"/>
    <mergeCell ref="RS16:RT16"/>
    <mergeCell ref="RU16:RV16"/>
    <mergeCell ref="RW16:RX16"/>
    <mergeCell ref="RY16:RZ16"/>
    <mergeCell ref="SA16:SB16"/>
    <mergeCell ref="RI16:RJ16"/>
    <mergeCell ref="RK16:RL16"/>
    <mergeCell ref="RM16:RN16"/>
    <mergeCell ref="RO16:RP16"/>
    <mergeCell ref="RQ16:RR16"/>
    <mergeCell ref="QY16:QZ16"/>
    <mergeCell ref="RA16:RB16"/>
    <mergeCell ref="RC16:RD16"/>
    <mergeCell ref="RE16:RF16"/>
    <mergeCell ref="RG16:RH16"/>
    <mergeCell ref="TQ16:TR16"/>
    <mergeCell ref="TS16:TT16"/>
    <mergeCell ref="TU16:TV16"/>
    <mergeCell ref="TW16:TX16"/>
    <mergeCell ref="TY16:TZ16"/>
    <mergeCell ref="TG16:TH16"/>
    <mergeCell ref="TI16:TJ16"/>
    <mergeCell ref="TK16:TL16"/>
    <mergeCell ref="TM16:TN16"/>
    <mergeCell ref="TO16:TP16"/>
    <mergeCell ref="SW16:SX16"/>
    <mergeCell ref="SY16:SZ16"/>
    <mergeCell ref="TA16:TB16"/>
    <mergeCell ref="TC16:TD16"/>
    <mergeCell ref="TE16:TF16"/>
    <mergeCell ref="SM16:SN16"/>
    <mergeCell ref="SO16:SP16"/>
    <mergeCell ref="SQ16:SR16"/>
    <mergeCell ref="SS16:ST16"/>
    <mergeCell ref="SU16:SV16"/>
    <mergeCell ref="VE16:VF16"/>
    <mergeCell ref="VG16:VH16"/>
    <mergeCell ref="VI16:VJ16"/>
    <mergeCell ref="VK16:VL16"/>
    <mergeCell ref="VM16:VN16"/>
    <mergeCell ref="UU16:UV16"/>
    <mergeCell ref="UW16:UX16"/>
    <mergeCell ref="UY16:UZ16"/>
    <mergeCell ref="VA16:VB16"/>
    <mergeCell ref="VC16:VD16"/>
    <mergeCell ref="UK16:UL16"/>
    <mergeCell ref="UM16:UN16"/>
    <mergeCell ref="UO16:UP16"/>
    <mergeCell ref="UQ16:UR16"/>
    <mergeCell ref="US16:UT16"/>
    <mergeCell ref="UA16:UB16"/>
    <mergeCell ref="UC16:UD16"/>
    <mergeCell ref="UE16:UF16"/>
    <mergeCell ref="UG16:UH16"/>
    <mergeCell ref="UI16:UJ16"/>
    <mergeCell ref="WS16:WT16"/>
    <mergeCell ref="WU16:WV16"/>
    <mergeCell ref="WW16:WX16"/>
    <mergeCell ref="WY16:WZ16"/>
    <mergeCell ref="XA16:XB16"/>
    <mergeCell ref="WI16:WJ16"/>
    <mergeCell ref="WK16:WL16"/>
    <mergeCell ref="WM16:WN16"/>
    <mergeCell ref="WO16:WP16"/>
    <mergeCell ref="WQ16:WR16"/>
    <mergeCell ref="VY16:VZ16"/>
    <mergeCell ref="WA16:WB16"/>
    <mergeCell ref="WC16:WD16"/>
    <mergeCell ref="WE16:WF16"/>
    <mergeCell ref="WG16:WH16"/>
    <mergeCell ref="VO16:VP16"/>
    <mergeCell ref="VQ16:VR16"/>
    <mergeCell ref="VS16:VT16"/>
    <mergeCell ref="VU16:VV16"/>
    <mergeCell ref="VW16:VX16"/>
    <mergeCell ref="YG16:YH16"/>
    <mergeCell ref="YI16:YJ16"/>
    <mergeCell ref="YK16:YL16"/>
    <mergeCell ref="YM16:YN16"/>
    <mergeCell ref="YO16:YP16"/>
    <mergeCell ref="XW16:XX16"/>
    <mergeCell ref="XY16:XZ16"/>
    <mergeCell ref="YA16:YB16"/>
    <mergeCell ref="YC16:YD16"/>
    <mergeCell ref="YE16:YF16"/>
    <mergeCell ref="XM16:XN16"/>
    <mergeCell ref="XO16:XP16"/>
    <mergeCell ref="XQ16:XR16"/>
    <mergeCell ref="XS16:XT16"/>
    <mergeCell ref="XU16:XV16"/>
    <mergeCell ref="XC16:XD16"/>
    <mergeCell ref="XE16:XF16"/>
    <mergeCell ref="XG16:XH16"/>
    <mergeCell ref="XI16:XJ16"/>
    <mergeCell ref="XK16:XL16"/>
    <mergeCell ref="ZU16:ZV16"/>
    <mergeCell ref="ZW16:ZX16"/>
    <mergeCell ref="ZY16:ZZ16"/>
    <mergeCell ref="AAA16:AAB16"/>
    <mergeCell ref="AAC16:AAD16"/>
    <mergeCell ref="ZK16:ZL16"/>
    <mergeCell ref="ZM16:ZN16"/>
    <mergeCell ref="ZO16:ZP16"/>
    <mergeCell ref="ZQ16:ZR16"/>
    <mergeCell ref="ZS16:ZT16"/>
    <mergeCell ref="ZA16:ZB16"/>
    <mergeCell ref="ZC16:ZD16"/>
    <mergeCell ref="ZE16:ZF16"/>
    <mergeCell ref="ZG16:ZH16"/>
    <mergeCell ref="ZI16:ZJ16"/>
    <mergeCell ref="YQ16:YR16"/>
    <mergeCell ref="YS16:YT16"/>
    <mergeCell ref="YU16:YV16"/>
    <mergeCell ref="YW16:YX16"/>
    <mergeCell ref="YY16:YZ16"/>
    <mergeCell ref="ABI16:ABJ16"/>
    <mergeCell ref="ABK16:ABL16"/>
    <mergeCell ref="ABM16:ABN16"/>
    <mergeCell ref="ABO16:ABP16"/>
    <mergeCell ref="ABQ16:ABR16"/>
    <mergeCell ref="AAY16:AAZ16"/>
    <mergeCell ref="ABA16:ABB16"/>
    <mergeCell ref="ABC16:ABD16"/>
    <mergeCell ref="ABE16:ABF16"/>
    <mergeCell ref="ABG16:ABH16"/>
    <mergeCell ref="AAO16:AAP16"/>
    <mergeCell ref="AAQ16:AAR16"/>
    <mergeCell ref="AAS16:AAT16"/>
    <mergeCell ref="AAU16:AAV16"/>
    <mergeCell ref="AAW16:AAX16"/>
    <mergeCell ref="AAE16:AAF16"/>
    <mergeCell ref="AAG16:AAH16"/>
    <mergeCell ref="AAI16:AAJ16"/>
    <mergeCell ref="AAK16:AAL16"/>
    <mergeCell ref="AAM16:AAN16"/>
    <mergeCell ref="ACW16:ACX16"/>
    <mergeCell ref="ACY16:ACZ16"/>
    <mergeCell ref="ADA16:ADB16"/>
    <mergeCell ref="ADC16:ADD16"/>
    <mergeCell ref="ADE16:ADF16"/>
    <mergeCell ref="ACM16:ACN16"/>
    <mergeCell ref="ACO16:ACP16"/>
    <mergeCell ref="ACQ16:ACR16"/>
    <mergeCell ref="ACS16:ACT16"/>
    <mergeCell ref="ACU16:ACV16"/>
    <mergeCell ref="ACC16:ACD16"/>
    <mergeCell ref="ACE16:ACF16"/>
    <mergeCell ref="ACG16:ACH16"/>
    <mergeCell ref="ACI16:ACJ16"/>
    <mergeCell ref="ACK16:ACL16"/>
    <mergeCell ref="ABS16:ABT16"/>
    <mergeCell ref="ABU16:ABV16"/>
    <mergeCell ref="ABW16:ABX16"/>
    <mergeCell ref="ABY16:ABZ16"/>
    <mergeCell ref="ACA16:ACB16"/>
    <mergeCell ref="AEK16:AEL16"/>
    <mergeCell ref="AEM16:AEN16"/>
    <mergeCell ref="AEO16:AEP16"/>
    <mergeCell ref="AEQ16:AER16"/>
    <mergeCell ref="AES16:AET16"/>
    <mergeCell ref="AEA16:AEB16"/>
    <mergeCell ref="AEC16:AED16"/>
    <mergeCell ref="AEE16:AEF16"/>
    <mergeCell ref="AEG16:AEH16"/>
    <mergeCell ref="AEI16:AEJ16"/>
    <mergeCell ref="ADQ16:ADR16"/>
    <mergeCell ref="ADS16:ADT16"/>
    <mergeCell ref="ADU16:ADV16"/>
    <mergeCell ref="ADW16:ADX16"/>
    <mergeCell ref="ADY16:ADZ16"/>
    <mergeCell ref="ADG16:ADH16"/>
    <mergeCell ref="ADI16:ADJ16"/>
    <mergeCell ref="ADK16:ADL16"/>
    <mergeCell ref="ADM16:ADN16"/>
    <mergeCell ref="ADO16:ADP16"/>
    <mergeCell ref="AFY16:AFZ16"/>
    <mergeCell ref="AGA16:AGB16"/>
    <mergeCell ref="AGC16:AGD16"/>
    <mergeCell ref="AGE16:AGF16"/>
    <mergeCell ref="AGG16:AGH16"/>
    <mergeCell ref="AFO16:AFP16"/>
    <mergeCell ref="AFQ16:AFR16"/>
    <mergeCell ref="AFS16:AFT16"/>
    <mergeCell ref="AFU16:AFV16"/>
    <mergeCell ref="AFW16:AFX16"/>
    <mergeCell ref="AFE16:AFF16"/>
    <mergeCell ref="AFG16:AFH16"/>
    <mergeCell ref="AFI16:AFJ16"/>
    <mergeCell ref="AFK16:AFL16"/>
    <mergeCell ref="AFM16:AFN16"/>
    <mergeCell ref="AEU16:AEV16"/>
    <mergeCell ref="AEW16:AEX16"/>
    <mergeCell ref="AEY16:AEZ16"/>
    <mergeCell ref="AFA16:AFB16"/>
    <mergeCell ref="AFC16:AFD16"/>
    <mergeCell ref="AHM16:AHN16"/>
    <mergeCell ref="AHO16:AHP16"/>
    <mergeCell ref="AHQ16:AHR16"/>
    <mergeCell ref="AHS16:AHT16"/>
    <mergeCell ref="AHU16:AHV16"/>
    <mergeCell ref="AHC16:AHD16"/>
    <mergeCell ref="AHE16:AHF16"/>
    <mergeCell ref="AHG16:AHH16"/>
    <mergeCell ref="AHI16:AHJ16"/>
    <mergeCell ref="AHK16:AHL16"/>
    <mergeCell ref="AGS16:AGT16"/>
    <mergeCell ref="AGU16:AGV16"/>
    <mergeCell ref="AGW16:AGX16"/>
    <mergeCell ref="AGY16:AGZ16"/>
    <mergeCell ref="AHA16:AHB16"/>
    <mergeCell ref="AGI16:AGJ16"/>
    <mergeCell ref="AGK16:AGL16"/>
    <mergeCell ref="AGM16:AGN16"/>
    <mergeCell ref="AGO16:AGP16"/>
    <mergeCell ref="AGQ16:AGR16"/>
    <mergeCell ref="AJA16:AJB16"/>
    <mergeCell ref="AJC16:AJD16"/>
    <mergeCell ref="AJE16:AJF16"/>
    <mergeCell ref="AJG16:AJH16"/>
    <mergeCell ref="AJI16:AJJ16"/>
    <mergeCell ref="AIQ16:AIR16"/>
    <mergeCell ref="AIS16:AIT16"/>
    <mergeCell ref="AIU16:AIV16"/>
    <mergeCell ref="AIW16:AIX16"/>
    <mergeCell ref="AIY16:AIZ16"/>
    <mergeCell ref="AIG16:AIH16"/>
    <mergeCell ref="AII16:AIJ16"/>
    <mergeCell ref="AIK16:AIL16"/>
    <mergeCell ref="AIM16:AIN16"/>
    <mergeCell ref="AIO16:AIP16"/>
    <mergeCell ref="AHW16:AHX16"/>
    <mergeCell ref="AHY16:AHZ16"/>
    <mergeCell ref="AIA16:AIB16"/>
    <mergeCell ref="AIC16:AID16"/>
    <mergeCell ref="AIE16:AIF16"/>
    <mergeCell ref="AKO16:AKP16"/>
    <mergeCell ref="AKQ16:AKR16"/>
    <mergeCell ref="AKS16:AKT16"/>
    <mergeCell ref="AKU16:AKV16"/>
    <mergeCell ref="AKW16:AKX16"/>
    <mergeCell ref="AKE16:AKF16"/>
    <mergeCell ref="AKG16:AKH16"/>
    <mergeCell ref="AKI16:AKJ16"/>
    <mergeCell ref="AKK16:AKL16"/>
    <mergeCell ref="AKM16:AKN16"/>
    <mergeCell ref="AJU16:AJV16"/>
    <mergeCell ref="AJW16:AJX16"/>
    <mergeCell ref="AJY16:AJZ16"/>
    <mergeCell ref="AKA16:AKB16"/>
    <mergeCell ref="AKC16:AKD16"/>
    <mergeCell ref="AJK16:AJL16"/>
    <mergeCell ref="AJM16:AJN16"/>
    <mergeCell ref="AJO16:AJP16"/>
    <mergeCell ref="AJQ16:AJR16"/>
    <mergeCell ref="AJS16:AJT16"/>
    <mergeCell ref="AMC16:AMD16"/>
    <mergeCell ref="AME16:AMF16"/>
    <mergeCell ref="AMG16:AMH16"/>
    <mergeCell ref="AMI16:AMJ16"/>
    <mergeCell ref="AMK16:AML16"/>
    <mergeCell ref="ALS16:ALT16"/>
    <mergeCell ref="ALU16:ALV16"/>
    <mergeCell ref="ALW16:ALX16"/>
    <mergeCell ref="ALY16:ALZ16"/>
    <mergeCell ref="AMA16:AMB16"/>
    <mergeCell ref="ALI16:ALJ16"/>
    <mergeCell ref="ALK16:ALL16"/>
    <mergeCell ref="ALM16:ALN16"/>
    <mergeCell ref="ALO16:ALP16"/>
    <mergeCell ref="ALQ16:ALR16"/>
    <mergeCell ref="AKY16:AKZ16"/>
    <mergeCell ref="ALA16:ALB16"/>
    <mergeCell ref="ALC16:ALD16"/>
    <mergeCell ref="ALE16:ALF16"/>
    <mergeCell ref="ALG16:ALH16"/>
    <mergeCell ref="ANQ16:ANR16"/>
    <mergeCell ref="ANS16:ANT16"/>
    <mergeCell ref="ANU16:ANV16"/>
    <mergeCell ref="ANW16:ANX16"/>
    <mergeCell ref="ANY16:ANZ16"/>
    <mergeCell ref="ANG16:ANH16"/>
    <mergeCell ref="ANI16:ANJ16"/>
    <mergeCell ref="ANK16:ANL16"/>
    <mergeCell ref="ANM16:ANN16"/>
    <mergeCell ref="ANO16:ANP16"/>
    <mergeCell ref="AMW16:AMX16"/>
    <mergeCell ref="AMY16:AMZ16"/>
    <mergeCell ref="ANA16:ANB16"/>
    <mergeCell ref="ANC16:AND16"/>
    <mergeCell ref="ANE16:ANF16"/>
    <mergeCell ref="AMM16:AMN16"/>
    <mergeCell ref="AMO16:AMP16"/>
    <mergeCell ref="AMQ16:AMR16"/>
    <mergeCell ref="AMS16:AMT16"/>
    <mergeCell ref="AMU16:AMV16"/>
    <mergeCell ref="APE16:APF16"/>
    <mergeCell ref="APG16:APH16"/>
    <mergeCell ref="API16:APJ16"/>
    <mergeCell ref="APK16:APL16"/>
    <mergeCell ref="APM16:APN16"/>
    <mergeCell ref="AOU16:AOV16"/>
    <mergeCell ref="AOW16:AOX16"/>
    <mergeCell ref="AOY16:AOZ16"/>
    <mergeCell ref="APA16:APB16"/>
    <mergeCell ref="APC16:APD16"/>
    <mergeCell ref="AOK16:AOL16"/>
    <mergeCell ref="AOM16:AON16"/>
    <mergeCell ref="AOO16:AOP16"/>
    <mergeCell ref="AOQ16:AOR16"/>
    <mergeCell ref="AOS16:AOT16"/>
    <mergeCell ref="AOA16:AOB16"/>
    <mergeCell ref="AOC16:AOD16"/>
    <mergeCell ref="AOE16:AOF16"/>
    <mergeCell ref="AOG16:AOH16"/>
    <mergeCell ref="AOI16:AOJ16"/>
    <mergeCell ref="AQS16:AQT16"/>
    <mergeCell ref="AQU16:AQV16"/>
    <mergeCell ref="AQW16:AQX16"/>
    <mergeCell ref="AQY16:AQZ16"/>
    <mergeCell ref="ARA16:ARB16"/>
    <mergeCell ref="AQI16:AQJ16"/>
    <mergeCell ref="AQK16:AQL16"/>
    <mergeCell ref="AQM16:AQN16"/>
    <mergeCell ref="AQO16:AQP16"/>
    <mergeCell ref="AQQ16:AQR16"/>
    <mergeCell ref="APY16:APZ16"/>
    <mergeCell ref="AQA16:AQB16"/>
    <mergeCell ref="AQC16:AQD16"/>
    <mergeCell ref="AQE16:AQF16"/>
    <mergeCell ref="AQG16:AQH16"/>
    <mergeCell ref="APO16:APP16"/>
    <mergeCell ref="APQ16:APR16"/>
    <mergeCell ref="APS16:APT16"/>
    <mergeCell ref="APU16:APV16"/>
    <mergeCell ref="APW16:APX16"/>
    <mergeCell ref="ASG16:ASH16"/>
    <mergeCell ref="ASI16:ASJ16"/>
    <mergeCell ref="ASK16:ASL16"/>
    <mergeCell ref="ASM16:ASN16"/>
    <mergeCell ref="ASO16:ASP16"/>
    <mergeCell ref="ARW16:ARX16"/>
    <mergeCell ref="ARY16:ARZ16"/>
    <mergeCell ref="ASA16:ASB16"/>
    <mergeCell ref="ASC16:ASD16"/>
    <mergeCell ref="ASE16:ASF16"/>
    <mergeCell ref="ARM16:ARN16"/>
    <mergeCell ref="ARO16:ARP16"/>
    <mergeCell ref="ARQ16:ARR16"/>
    <mergeCell ref="ARS16:ART16"/>
    <mergeCell ref="ARU16:ARV16"/>
    <mergeCell ref="ARC16:ARD16"/>
    <mergeCell ref="ARE16:ARF16"/>
    <mergeCell ref="ARG16:ARH16"/>
    <mergeCell ref="ARI16:ARJ16"/>
    <mergeCell ref="ARK16:ARL16"/>
    <mergeCell ref="ATU16:ATV16"/>
    <mergeCell ref="ATW16:ATX16"/>
    <mergeCell ref="ATY16:ATZ16"/>
    <mergeCell ref="AUA16:AUB16"/>
    <mergeCell ref="AUC16:AUD16"/>
    <mergeCell ref="ATK16:ATL16"/>
    <mergeCell ref="ATM16:ATN16"/>
    <mergeCell ref="ATO16:ATP16"/>
    <mergeCell ref="ATQ16:ATR16"/>
    <mergeCell ref="ATS16:ATT16"/>
    <mergeCell ref="ATA16:ATB16"/>
    <mergeCell ref="ATC16:ATD16"/>
    <mergeCell ref="ATE16:ATF16"/>
    <mergeCell ref="ATG16:ATH16"/>
    <mergeCell ref="ATI16:ATJ16"/>
    <mergeCell ref="ASQ16:ASR16"/>
    <mergeCell ref="ASS16:AST16"/>
    <mergeCell ref="ASU16:ASV16"/>
    <mergeCell ref="ASW16:ASX16"/>
    <mergeCell ref="ASY16:ASZ16"/>
    <mergeCell ref="AVI16:AVJ16"/>
    <mergeCell ref="AVK16:AVL16"/>
    <mergeCell ref="AVM16:AVN16"/>
    <mergeCell ref="AVO16:AVP16"/>
    <mergeCell ref="AVQ16:AVR16"/>
    <mergeCell ref="AUY16:AUZ16"/>
    <mergeCell ref="AVA16:AVB16"/>
    <mergeCell ref="AVC16:AVD16"/>
    <mergeCell ref="AVE16:AVF16"/>
    <mergeCell ref="AVG16:AVH16"/>
    <mergeCell ref="AUO16:AUP16"/>
    <mergeCell ref="AUQ16:AUR16"/>
    <mergeCell ref="AUS16:AUT16"/>
    <mergeCell ref="AUU16:AUV16"/>
    <mergeCell ref="AUW16:AUX16"/>
    <mergeCell ref="AUE16:AUF16"/>
    <mergeCell ref="AUG16:AUH16"/>
    <mergeCell ref="AUI16:AUJ16"/>
    <mergeCell ref="AUK16:AUL16"/>
    <mergeCell ref="AUM16:AUN16"/>
    <mergeCell ref="AWW16:AWX16"/>
    <mergeCell ref="AWY16:AWZ16"/>
    <mergeCell ref="AXA16:AXB16"/>
    <mergeCell ref="AXC16:AXD16"/>
    <mergeCell ref="AXE16:AXF16"/>
    <mergeCell ref="AWM16:AWN16"/>
    <mergeCell ref="AWO16:AWP16"/>
    <mergeCell ref="AWQ16:AWR16"/>
    <mergeCell ref="AWS16:AWT16"/>
    <mergeCell ref="AWU16:AWV16"/>
    <mergeCell ref="AWC16:AWD16"/>
    <mergeCell ref="AWE16:AWF16"/>
    <mergeCell ref="AWG16:AWH16"/>
    <mergeCell ref="AWI16:AWJ16"/>
    <mergeCell ref="AWK16:AWL16"/>
    <mergeCell ref="AVS16:AVT16"/>
    <mergeCell ref="AVU16:AVV16"/>
    <mergeCell ref="AVW16:AVX16"/>
    <mergeCell ref="AVY16:AVZ16"/>
    <mergeCell ref="AWA16:AWB16"/>
    <mergeCell ref="AYK16:AYL16"/>
    <mergeCell ref="AYM16:AYN16"/>
    <mergeCell ref="AYO16:AYP16"/>
    <mergeCell ref="AYQ16:AYR16"/>
    <mergeCell ref="AYS16:AYT16"/>
    <mergeCell ref="AYA16:AYB16"/>
    <mergeCell ref="AYC16:AYD16"/>
    <mergeCell ref="AYE16:AYF16"/>
    <mergeCell ref="AYG16:AYH16"/>
    <mergeCell ref="AYI16:AYJ16"/>
    <mergeCell ref="AXQ16:AXR16"/>
    <mergeCell ref="AXS16:AXT16"/>
    <mergeCell ref="AXU16:AXV16"/>
    <mergeCell ref="AXW16:AXX16"/>
    <mergeCell ref="AXY16:AXZ16"/>
    <mergeCell ref="AXG16:AXH16"/>
    <mergeCell ref="AXI16:AXJ16"/>
    <mergeCell ref="AXK16:AXL16"/>
    <mergeCell ref="AXM16:AXN16"/>
    <mergeCell ref="AXO16:AXP16"/>
    <mergeCell ref="AZY16:AZZ16"/>
    <mergeCell ref="BAA16:BAB16"/>
    <mergeCell ref="BAC16:BAD16"/>
    <mergeCell ref="BAE16:BAF16"/>
    <mergeCell ref="BAG16:BAH16"/>
    <mergeCell ref="AZO16:AZP16"/>
    <mergeCell ref="AZQ16:AZR16"/>
    <mergeCell ref="AZS16:AZT16"/>
    <mergeCell ref="AZU16:AZV16"/>
    <mergeCell ref="AZW16:AZX16"/>
    <mergeCell ref="AZE16:AZF16"/>
    <mergeCell ref="AZG16:AZH16"/>
    <mergeCell ref="AZI16:AZJ16"/>
    <mergeCell ref="AZK16:AZL16"/>
    <mergeCell ref="AZM16:AZN16"/>
    <mergeCell ref="AYU16:AYV16"/>
    <mergeCell ref="AYW16:AYX16"/>
    <mergeCell ref="AYY16:AYZ16"/>
    <mergeCell ref="AZA16:AZB16"/>
    <mergeCell ref="AZC16:AZD16"/>
    <mergeCell ref="BBM16:BBN16"/>
    <mergeCell ref="BBO16:BBP16"/>
    <mergeCell ref="BBQ16:BBR16"/>
    <mergeCell ref="BBS16:BBT16"/>
    <mergeCell ref="BBU16:BBV16"/>
    <mergeCell ref="BBC16:BBD16"/>
    <mergeCell ref="BBE16:BBF16"/>
    <mergeCell ref="BBG16:BBH16"/>
    <mergeCell ref="BBI16:BBJ16"/>
    <mergeCell ref="BBK16:BBL16"/>
    <mergeCell ref="BAS16:BAT16"/>
    <mergeCell ref="BAU16:BAV16"/>
    <mergeCell ref="BAW16:BAX16"/>
    <mergeCell ref="BAY16:BAZ16"/>
    <mergeCell ref="BBA16:BBB16"/>
    <mergeCell ref="BAI16:BAJ16"/>
    <mergeCell ref="BAK16:BAL16"/>
    <mergeCell ref="BAM16:BAN16"/>
    <mergeCell ref="BAO16:BAP16"/>
    <mergeCell ref="BAQ16:BAR16"/>
    <mergeCell ref="BDA16:BDB16"/>
    <mergeCell ref="BDC16:BDD16"/>
    <mergeCell ref="BDE16:BDF16"/>
    <mergeCell ref="BDG16:BDH16"/>
    <mergeCell ref="BDI16:BDJ16"/>
    <mergeCell ref="BCQ16:BCR16"/>
    <mergeCell ref="BCS16:BCT16"/>
    <mergeCell ref="BCU16:BCV16"/>
    <mergeCell ref="BCW16:BCX16"/>
    <mergeCell ref="BCY16:BCZ16"/>
    <mergeCell ref="BCG16:BCH16"/>
    <mergeCell ref="BCI16:BCJ16"/>
    <mergeCell ref="BCK16:BCL16"/>
    <mergeCell ref="BCM16:BCN16"/>
    <mergeCell ref="BCO16:BCP16"/>
    <mergeCell ref="BBW16:BBX16"/>
    <mergeCell ref="BBY16:BBZ16"/>
    <mergeCell ref="BCA16:BCB16"/>
    <mergeCell ref="BCC16:BCD16"/>
    <mergeCell ref="BCE16:BCF16"/>
    <mergeCell ref="BEO16:BEP16"/>
    <mergeCell ref="BEQ16:BER16"/>
    <mergeCell ref="BES16:BET16"/>
    <mergeCell ref="BEU16:BEV16"/>
    <mergeCell ref="BEW16:BEX16"/>
    <mergeCell ref="BEE16:BEF16"/>
    <mergeCell ref="BEG16:BEH16"/>
    <mergeCell ref="BEI16:BEJ16"/>
    <mergeCell ref="BEK16:BEL16"/>
    <mergeCell ref="BEM16:BEN16"/>
    <mergeCell ref="BDU16:BDV16"/>
    <mergeCell ref="BDW16:BDX16"/>
    <mergeCell ref="BDY16:BDZ16"/>
    <mergeCell ref="BEA16:BEB16"/>
    <mergeCell ref="BEC16:BED16"/>
    <mergeCell ref="BDK16:BDL16"/>
    <mergeCell ref="BDM16:BDN16"/>
    <mergeCell ref="BDO16:BDP16"/>
    <mergeCell ref="BDQ16:BDR16"/>
    <mergeCell ref="BDS16:BDT16"/>
    <mergeCell ref="BGC16:BGD16"/>
    <mergeCell ref="BGE16:BGF16"/>
    <mergeCell ref="BGG16:BGH16"/>
    <mergeCell ref="BGI16:BGJ16"/>
    <mergeCell ref="BGK16:BGL16"/>
    <mergeCell ref="BFS16:BFT16"/>
    <mergeCell ref="BFU16:BFV16"/>
    <mergeCell ref="BFW16:BFX16"/>
    <mergeCell ref="BFY16:BFZ16"/>
    <mergeCell ref="BGA16:BGB16"/>
    <mergeCell ref="BFI16:BFJ16"/>
    <mergeCell ref="BFK16:BFL16"/>
    <mergeCell ref="BFM16:BFN16"/>
    <mergeCell ref="BFO16:BFP16"/>
    <mergeCell ref="BFQ16:BFR16"/>
    <mergeCell ref="BEY16:BEZ16"/>
    <mergeCell ref="BFA16:BFB16"/>
    <mergeCell ref="BFC16:BFD16"/>
    <mergeCell ref="BFE16:BFF16"/>
    <mergeCell ref="BFG16:BFH16"/>
    <mergeCell ref="BHQ16:BHR16"/>
    <mergeCell ref="BHS16:BHT16"/>
    <mergeCell ref="BHU16:BHV16"/>
    <mergeCell ref="BHW16:BHX16"/>
    <mergeCell ref="BHY16:BHZ16"/>
    <mergeCell ref="BHG16:BHH16"/>
    <mergeCell ref="BHI16:BHJ16"/>
    <mergeCell ref="BHK16:BHL16"/>
    <mergeCell ref="BHM16:BHN16"/>
    <mergeCell ref="BHO16:BHP16"/>
    <mergeCell ref="BGW16:BGX16"/>
    <mergeCell ref="BGY16:BGZ16"/>
    <mergeCell ref="BHA16:BHB16"/>
    <mergeCell ref="BHC16:BHD16"/>
    <mergeCell ref="BHE16:BHF16"/>
    <mergeCell ref="BGM16:BGN16"/>
    <mergeCell ref="BGO16:BGP16"/>
    <mergeCell ref="BGQ16:BGR16"/>
    <mergeCell ref="BGS16:BGT16"/>
    <mergeCell ref="BGU16:BGV16"/>
    <mergeCell ref="BJE16:BJF16"/>
    <mergeCell ref="BJG16:BJH16"/>
    <mergeCell ref="BJI16:BJJ16"/>
    <mergeCell ref="BJK16:BJL16"/>
    <mergeCell ref="BJM16:BJN16"/>
    <mergeCell ref="BIU16:BIV16"/>
    <mergeCell ref="BIW16:BIX16"/>
    <mergeCell ref="BIY16:BIZ16"/>
    <mergeCell ref="BJA16:BJB16"/>
    <mergeCell ref="BJC16:BJD16"/>
    <mergeCell ref="BIK16:BIL16"/>
    <mergeCell ref="BIM16:BIN16"/>
    <mergeCell ref="BIO16:BIP16"/>
    <mergeCell ref="BIQ16:BIR16"/>
    <mergeCell ref="BIS16:BIT16"/>
    <mergeCell ref="BIA16:BIB16"/>
    <mergeCell ref="BIC16:BID16"/>
    <mergeCell ref="BIE16:BIF16"/>
    <mergeCell ref="BIG16:BIH16"/>
    <mergeCell ref="BII16:BIJ16"/>
    <mergeCell ref="BKS16:BKT16"/>
    <mergeCell ref="BKU16:BKV16"/>
    <mergeCell ref="BKW16:BKX16"/>
    <mergeCell ref="BKY16:BKZ16"/>
    <mergeCell ref="BLA16:BLB16"/>
    <mergeCell ref="BKI16:BKJ16"/>
    <mergeCell ref="BKK16:BKL16"/>
    <mergeCell ref="BKM16:BKN16"/>
    <mergeCell ref="BKO16:BKP16"/>
    <mergeCell ref="BKQ16:BKR16"/>
    <mergeCell ref="BJY16:BJZ16"/>
    <mergeCell ref="BKA16:BKB16"/>
    <mergeCell ref="BKC16:BKD16"/>
    <mergeCell ref="BKE16:BKF16"/>
    <mergeCell ref="BKG16:BKH16"/>
    <mergeCell ref="BJO16:BJP16"/>
    <mergeCell ref="BJQ16:BJR16"/>
    <mergeCell ref="BJS16:BJT16"/>
    <mergeCell ref="BJU16:BJV16"/>
    <mergeCell ref="BJW16:BJX16"/>
    <mergeCell ref="BMG16:BMH16"/>
    <mergeCell ref="BMI16:BMJ16"/>
    <mergeCell ref="BMK16:BML16"/>
    <mergeCell ref="BMM16:BMN16"/>
    <mergeCell ref="BMO16:BMP16"/>
    <mergeCell ref="BLW16:BLX16"/>
    <mergeCell ref="BLY16:BLZ16"/>
    <mergeCell ref="BMA16:BMB16"/>
    <mergeCell ref="BMC16:BMD16"/>
    <mergeCell ref="BME16:BMF16"/>
    <mergeCell ref="BLM16:BLN16"/>
    <mergeCell ref="BLO16:BLP16"/>
    <mergeCell ref="BLQ16:BLR16"/>
    <mergeCell ref="BLS16:BLT16"/>
    <mergeCell ref="BLU16:BLV16"/>
    <mergeCell ref="BLC16:BLD16"/>
    <mergeCell ref="BLE16:BLF16"/>
    <mergeCell ref="BLG16:BLH16"/>
    <mergeCell ref="BLI16:BLJ16"/>
    <mergeCell ref="BLK16:BLL16"/>
    <mergeCell ref="BNU16:BNV16"/>
    <mergeCell ref="BNW16:BNX16"/>
    <mergeCell ref="BNY16:BNZ16"/>
    <mergeCell ref="BOA16:BOB16"/>
    <mergeCell ref="BOC16:BOD16"/>
    <mergeCell ref="BNK16:BNL16"/>
    <mergeCell ref="BNM16:BNN16"/>
    <mergeCell ref="BNO16:BNP16"/>
    <mergeCell ref="BNQ16:BNR16"/>
    <mergeCell ref="BNS16:BNT16"/>
    <mergeCell ref="BNA16:BNB16"/>
    <mergeCell ref="BNC16:BND16"/>
    <mergeCell ref="BNE16:BNF16"/>
    <mergeCell ref="BNG16:BNH16"/>
    <mergeCell ref="BNI16:BNJ16"/>
    <mergeCell ref="BMQ16:BMR16"/>
    <mergeCell ref="BMS16:BMT16"/>
    <mergeCell ref="BMU16:BMV16"/>
    <mergeCell ref="BMW16:BMX16"/>
    <mergeCell ref="BMY16:BMZ16"/>
    <mergeCell ref="BPI16:BPJ16"/>
    <mergeCell ref="BPK16:BPL16"/>
    <mergeCell ref="BPM16:BPN16"/>
    <mergeCell ref="BPO16:BPP16"/>
    <mergeCell ref="BPQ16:BPR16"/>
    <mergeCell ref="BOY16:BOZ16"/>
    <mergeCell ref="BPA16:BPB16"/>
    <mergeCell ref="BPC16:BPD16"/>
    <mergeCell ref="BPE16:BPF16"/>
    <mergeCell ref="BPG16:BPH16"/>
    <mergeCell ref="BOO16:BOP16"/>
    <mergeCell ref="BOQ16:BOR16"/>
    <mergeCell ref="BOS16:BOT16"/>
    <mergeCell ref="BOU16:BOV16"/>
    <mergeCell ref="BOW16:BOX16"/>
    <mergeCell ref="BOE16:BOF16"/>
    <mergeCell ref="BOG16:BOH16"/>
    <mergeCell ref="BOI16:BOJ16"/>
    <mergeCell ref="BOK16:BOL16"/>
    <mergeCell ref="BOM16:BON16"/>
    <mergeCell ref="BQW16:BQX16"/>
    <mergeCell ref="BQY16:BQZ16"/>
    <mergeCell ref="BRA16:BRB16"/>
    <mergeCell ref="BRC16:BRD16"/>
    <mergeCell ref="BRE16:BRF16"/>
    <mergeCell ref="BQM16:BQN16"/>
    <mergeCell ref="BQO16:BQP16"/>
    <mergeCell ref="BQQ16:BQR16"/>
    <mergeCell ref="BQS16:BQT16"/>
    <mergeCell ref="BQU16:BQV16"/>
    <mergeCell ref="BQC16:BQD16"/>
    <mergeCell ref="BQE16:BQF16"/>
    <mergeCell ref="BQG16:BQH16"/>
    <mergeCell ref="BQI16:BQJ16"/>
    <mergeCell ref="BQK16:BQL16"/>
    <mergeCell ref="BPS16:BPT16"/>
    <mergeCell ref="BPU16:BPV16"/>
    <mergeCell ref="BPW16:BPX16"/>
    <mergeCell ref="BPY16:BPZ16"/>
    <mergeCell ref="BQA16:BQB16"/>
    <mergeCell ref="BSK16:BSL16"/>
    <mergeCell ref="BSM16:BSN16"/>
    <mergeCell ref="BSO16:BSP16"/>
    <mergeCell ref="BSQ16:BSR16"/>
    <mergeCell ref="BSS16:BST16"/>
    <mergeCell ref="BSA16:BSB16"/>
    <mergeCell ref="BSC16:BSD16"/>
    <mergeCell ref="BSE16:BSF16"/>
    <mergeCell ref="BSG16:BSH16"/>
    <mergeCell ref="BSI16:BSJ16"/>
    <mergeCell ref="BRQ16:BRR16"/>
    <mergeCell ref="BRS16:BRT16"/>
    <mergeCell ref="BRU16:BRV16"/>
    <mergeCell ref="BRW16:BRX16"/>
    <mergeCell ref="BRY16:BRZ16"/>
    <mergeCell ref="BRG16:BRH16"/>
    <mergeCell ref="BRI16:BRJ16"/>
    <mergeCell ref="BRK16:BRL16"/>
    <mergeCell ref="BRM16:BRN16"/>
    <mergeCell ref="BRO16:BRP16"/>
    <mergeCell ref="BTY16:BTZ16"/>
    <mergeCell ref="BUA16:BUB16"/>
    <mergeCell ref="BUC16:BUD16"/>
    <mergeCell ref="BUE16:BUF16"/>
    <mergeCell ref="BUG16:BUH16"/>
    <mergeCell ref="BTO16:BTP16"/>
    <mergeCell ref="BTQ16:BTR16"/>
    <mergeCell ref="BTS16:BTT16"/>
    <mergeCell ref="BTU16:BTV16"/>
    <mergeCell ref="BTW16:BTX16"/>
    <mergeCell ref="BTE16:BTF16"/>
    <mergeCell ref="BTG16:BTH16"/>
    <mergeCell ref="BTI16:BTJ16"/>
    <mergeCell ref="BTK16:BTL16"/>
    <mergeCell ref="BTM16:BTN16"/>
    <mergeCell ref="BSU16:BSV16"/>
    <mergeCell ref="BSW16:BSX16"/>
    <mergeCell ref="BSY16:BSZ16"/>
    <mergeCell ref="BTA16:BTB16"/>
    <mergeCell ref="BTC16:BTD16"/>
    <mergeCell ref="BVM16:BVN16"/>
    <mergeCell ref="BVO16:BVP16"/>
    <mergeCell ref="BVQ16:BVR16"/>
    <mergeCell ref="BVS16:BVT16"/>
    <mergeCell ref="BVU16:BVV16"/>
    <mergeCell ref="BVC16:BVD16"/>
    <mergeCell ref="BVE16:BVF16"/>
    <mergeCell ref="BVG16:BVH16"/>
    <mergeCell ref="BVI16:BVJ16"/>
    <mergeCell ref="BVK16:BVL16"/>
    <mergeCell ref="BUS16:BUT16"/>
    <mergeCell ref="BUU16:BUV16"/>
    <mergeCell ref="BUW16:BUX16"/>
    <mergeCell ref="BUY16:BUZ16"/>
    <mergeCell ref="BVA16:BVB16"/>
    <mergeCell ref="BUI16:BUJ16"/>
    <mergeCell ref="BUK16:BUL16"/>
    <mergeCell ref="BUM16:BUN16"/>
    <mergeCell ref="BUO16:BUP16"/>
    <mergeCell ref="BUQ16:BUR16"/>
    <mergeCell ref="BXA16:BXB16"/>
    <mergeCell ref="BXC16:BXD16"/>
    <mergeCell ref="BXE16:BXF16"/>
    <mergeCell ref="BXG16:BXH16"/>
    <mergeCell ref="BXI16:BXJ16"/>
    <mergeCell ref="BWQ16:BWR16"/>
    <mergeCell ref="BWS16:BWT16"/>
    <mergeCell ref="BWU16:BWV16"/>
    <mergeCell ref="BWW16:BWX16"/>
    <mergeCell ref="BWY16:BWZ16"/>
    <mergeCell ref="BWG16:BWH16"/>
    <mergeCell ref="BWI16:BWJ16"/>
    <mergeCell ref="BWK16:BWL16"/>
    <mergeCell ref="BWM16:BWN16"/>
    <mergeCell ref="BWO16:BWP16"/>
    <mergeCell ref="BVW16:BVX16"/>
    <mergeCell ref="BVY16:BVZ16"/>
    <mergeCell ref="BWA16:BWB16"/>
    <mergeCell ref="BWC16:BWD16"/>
    <mergeCell ref="BWE16:BWF16"/>
    <mergeCell ref="BYO16:BYP16"/>
    <mergeCell ref="BYQ16:BYR16"/>
    <mergeCell ref="BYS16:BYT16"/>
    <mergeCell ref="BYU16:BYV16"/>
    <mergeCell ref="BYW16:BYX16"/>
    <mergeCell ref="BYE16:BYF16"/>
    <mergeCell ref="BYG16:BYH16"/>
    <mergeCell ref="BYI16:BYJ16"/>
    <mergeCell ref="BYK16:BYL16"/>
    <mergeCell ref="BYM16:BYN16"/>
    <mergeCell ref="BXU16:BXV16"/>
    <mergeCell ref="BXW16:BXX16"/>
    <mergeCell ref="BXY16:BXZ16"/>
    <mergeCell ref="BYA16:BYB16"/>
    <mergeCell ref="BYC16:BYD16"/>
    <mergeCell ref="BXK16:BXL16"/>
    <mergeCell ref="BXM16:BXN16"/>
    <mergeCell ref="BXO16:BXP16"/>
    <mergeCell ref="BXQ16:BXR16"/>
    <mergeCell ref="BXS16:BXT16"/>
    <mergeCell ref="CAC16:CAD16"/>
    <mergeCell ref="CAE16:CAF16"/>
    <mergeCell ref="CAG16:CAH16"/>
    <mergeCell ref="CAI16:CAJ16"/>
    <mergeCell ref="CAK16:CAL16"/>
    <mergeCell ref="BZS16:BZT16"/>
    <mergeCell ref="BZU16:BZV16"/>
    <mergeCell ref="BZW16:BZX16"/>
    <mergeCell ref="BZY16:BZZ16"/>
    <mergeCell ref="CAA16:CAB16"/>
    <mergeCell ref="BZI16:BZJ16"/>
    <mergeCell ref="BZK16:BZL16"/>
    <mergeCell ref="BZM16:BZN16"/>
    <mergeCell ref="BZO16:BZP16"/>
    <mergeCell ref="BZQ16:BZR16"/>
    <mergeCell ref="BYY16:BYZ16"/>
    <mergeCell ref="BZA16:BZB16"/>
    <mergeCell ref="BZC16:BZD16"/>
    <mergeCell ref="BZE16:BZF16"/>
    <mergeCell ref="BZG16:BZH16"/>
    <mergeCell ref="CBQ16:CBR16"/>
    <mergeCell ref="CBS16:CBT16"/>
    <mergeCell ref="CBU16:CBV16"/>
    <mergeCell ref="CBW16:CBX16"/>
    <mergeCell ref="CBY16:CBZ16"/>
    <mergeCell ref="CBG16:CBH16"/>
    <mergeCell ref="CBI16:CBJ16"/>
    <mergeCell ref="CBK16:CBL16"/>
    <mergeCell ref="CBM16:CBN16"/>
    <mergeCell ref="CBO16:CBP16"/>
    <mergeCell ref="CAW16:CAX16"/>
    <mergeCell ref="CAY16:CAZ16"/>
    <mergeCell ref="CBA16:CBB16"/>
    <mergeCell ref="CBC16:CBD16"/>
    <mergeCell ref="CBE16:CBF16"/>
    <mergeCell ref="CAM16:CAN16"/>
    <mergeCell ref="CAO16:CAP16"/>
    <mergeCell ref="CAQ16:CAR16"/>
    <mergeCell ref="CAS16:CAT16"/>
    <mergeCell ref="CAU16:CAV16"/>
    <mergeCell ref="CDE16:CDF16"/>
    <mergeCell ref="CDG16:CDH16"/>
    <mergeCell ref="CDI16:CDJ16"/>
    <mergeCell ref="CDK16:CDL16"/>
    <mergeCell ref="CDM16:CDN16"/>
    <mergeCell ref="CCU16:CCV16"/>
    <mergeCell ref="CCW16:CCX16"/>
    <mergeCell ref="CCY16:CCZ16"/>
    <mergeCell ref="CDA16:CDB16"/>
    <mergeCell ref="CDC16:CDD16"/>
    <mergeCell ref="CCK16:CCL16"/>
    <mergeCell ref="CCM16:CCN16"/>
    <mergeCell ref="CCO16:CCP16"/>
    <mergeCell ref="CCQ16:CCR16"/>
    <mergeCell ref="CCS16:CCT16"/>
    <mergeCell ref="CCA16:CCB16"/>
    <mergeCell ref="CCC16:CCD16"/>
    <mergeCell ref="CCE16:CCF16"/>
    <mergeCell ref="CCG16:CCH16"/>
    <mergeCell ref="CCI16:CCJ16"/>
    <mergeCell ref="CES16:CET16"/>
    <mergeCell ref="CEU16:CEV16"/>
    <mergeCell ref="CEW16:CEX16"/>
    <mergeCell ref="CEY16:CEZ16"/>
    <mergeCell ref="CFA16:CFB16"/>
    <mergeCell ref="CEI16:CEJ16"/>
    <mergeCell ref="CEK16:CEL16"/>
    <mergeCell ref="CEM16:CEN16"/>
    <mergeCell ref="CEO16:CEP16"/>
    <mergeCell ref="CEQ16:CER16"/>
    <mergeCell ref="CDY16:CDZ16"/>
    <mergeCell ref="CEA16:CEB16"/>
    <mergeCell ref="CEC16:CED16"/>
    <mergeCell ref="CEE16:CEF16"/>
    <mergeCell ref="CEG16:CEH16"/>
    <mergeCell ref="CDO16:CDP16"/>
    <mergeCell ref="CDQ16:CDR16"/>
    <mergeCell ref="CDS16:CDT16"/>
    <mergeCell ref="CDU16:CDV16"/>
    <mergeCell ref="CDW16:CDX16"/>
    <mergeCell ref="CGG16:CGH16"/>
    <mergeCell ref="CGI16:CGJ16"/>
    <mergeCell ref="CGK16:CGL16"/>
    <mergeCell ref="CGM16:CGN16"/>
    <mergeCell ref="CGO16:CGP16"/>
    <mergeCell ref="CFW16:CFX16"/>
    <mergeCell ref="CFY16:CFZ16"/>
    <mergeCell ref="CGA16:CGB16"/>
    <mergeCell ref="CGC16:CGD16"/>
    <mergeCell ref="CGE16:CGF16"/>
    <mergeCell ref="CFM16:CFN16"/>
    <mergeCell ref="CFO16:CFP16"/>
    <mergeCell ref="CFQ16:CFR16"/>
    <mergeCell ref="CFS16:CFT16"/>
    <mergeCell ref="CFU16:CFV16"/>
    <mergeCell ref="CFC16:CFD16"/>
    <mergeCell ref="CFE16:CFF16"/>
    <mergeCell ref="CFG16:CFH16"/>
    <mergeCell ref="CFI16:CFJ16"/>
    <mergeCell ref="CFK16:CFL16"/>
    <mergeCell ref="CHU16:CHV16"/>
    <mergeCell ref="CHW16:CHX16"/>
    <mergeCell ref="CHY16:CHZ16"/>
    <mergeCell ref="CIA16:CIB16"/>
    <mergeCell ref="CIC16:CID16"/>
    <mergeCell ref="CHK16:CHL16"/>
    <mergeCell ref="CHM16:CHN16"/>
    <mergeCell ref="CHO16:CHP16"/>
    <mergeCell ref="CHQ16:CHR16"/>
    <mergeCell ref="CHS16:CHT16"/>
    <mergeCell ref="CHA16:CHB16"/>
    <mergeCell ref="CHC16:CHD16"/>
    <mergeCell ref="CHE16:CHF16"/>
    <mergeCell ref="CHG16:CHH16"/>
    <mergeCell ref="CHI16:CHJ16"/>
    <mergeCell ref="CGQ16:CGR16"/>
    <mergeCell ref="CGS16:CGT16"/>
    <mergeCell ref="CGU16:CGV16"/>
    <mergeCell ref="CGW16:CGX16"/>
    <mergeCell ref="CGY16:CGZ16"/>
    <mergeCell ref="CJI16:CJJ16"/>
    <mergeCell ref="CJK16:CJL16"/>
    <mergeCell ref="CJM16:CJN16"/>
    <mergeCell ref="CJO16:CJP16"/>
    <mergeCell ref="CJQ16:CJR16"/>
    <mergeCell ref="CIY16:CIZ16"/>
    <mergeCell ref="CJA16:CJB16"/>
    <mergeCell ref="CJC16:CJD16"/>
    <mergeCell ref="CJE16:CJF16"/>
    <mergeCell ref="CJG16:CJH16"/>
    <mergeCell ref="CIO16:CIP16"/>
    <mergeCell ref="CIQ16:CIR16"/>
    <mergeCell ref="CIS16:CIT16"/>
    <mergeCell ref="CIU16:CIV16"/>
    <mergeCell ref="CIW16:CIX16"/>
    <mergeCell ref="CIE16:CIF16"/>
    <mergeCell ref="CIG16:CIH16"/>
    <mergeCell ref="CII16:CIJ16"/>
    <mergeCell ref="CIK16:CIL16"/>
    <mergeCell ref="CIM16:CIN16"/>
    <mergeCell ref="CKW16:CKX16"/>
    <mergeCell ref="CKY16:CKZ16"/>
    <mergeCell ref="CLA16:CLB16"/>
    <mergeCell ref="CLC16:CLD16"/>
    <mergeCell ref="CLE16:CLF16"/>
    <mergeCell ref="CKM16:CKN16"/>
    <mergeCell ref="CKO16:CKP16"/>
    <mergeCell ref="CKQ16:CKR16"/>
    <mergeCell ref="CKS16:CKT16"/>
    <mergeCell ref="CKU16:CKV16"/>
    <mergeCell ref="CKC16:CKD16"/>
    <mergeCell ref="CKE16:CKF16"/>
    <mergeCell ref="CKG16:CKH16"/>
    <mergeCell ref="CKI16:CKJ16"/>
    <mergeCell ref="CKK16:CKL16"/>
    <mergeCell ref="CJS16:CJT16"/>
    <mergeCell ref="CJU16:CJV16"/>
    <mergeCell ref="CJW16:CJX16"/>
    <mergeCell ref="CJY16:CJZ16"/>
    <mergeCell ref="CKA16:CKB16"/>
    <mergeCell ref="CMK16:CML16"/>
    <mergeCell ref="CMM16:CMN16"/>
    <mergeCell ref="CMO16:CMP16"/>
    <mergeCell ref="CMQ16:CMR16"/>
    <mergeCell ref="CMS16:CMT16"/>
    <mergeCell ref="CMA16:CMB16"/>
    <mergeCell ref="CMC16:CMD16"/>
    <mergeCell ref="CME16:CMF16"/>
    <mergeCell ref="CMG16:CMH16"/>
    <mergeCell ref="CMI16:CMJ16"/>
    <mergeCell ref="CLQ16:CLR16"/>
    <mergeCell ref="CLS16:CLT16"/>
    <mergeCell ref="CLU16:CLV16"/>
    <mergeCell ref="CLW16:CLX16"/>
    <mergeCell ref="CLY16:CLZ16"/>
    <mergeCell ref="CLG16:CLH16"/>
    <mergeCell ref="CLI16:CLJ16"/>
    <mergeCell ref="CLK16:CLL16"/>
    <mergeCell ref="CLM16:CLN16"/>
    <mergeCell ref="CLO16:CLP16"/>
    <mergeCell ref="CNY16:CNZ16"/>
    <mergeCell ref="COA16:COB16"/>
    <mergeCell ref="COC16:COD16"/>
    <mergeCell ref="COE16:COF16"/>
    <mergeCell ref="COG16:COH16"/>
    <mergeCell ref="CNO16:CNP16"/>
    <mergeCell ref="CNQ16:CNR16"/>
    <mergeCell ref="CNS16:CNT16"/>
    <mergeCell ref="CNU16:CNV16"/>
    <mergeCell ref="CNW16:CNX16"/>
    <mergeCell ref="CNE16:CNF16"/>
    <mergeCell ref="CNG16:CNH16"/>
    <mergeCell ref="CNI16:CNJ16"/>
    <mergeCell ref="CNK16:CNL16"/>
    <mergeCell ref="CNM16:CNN16"/>
    <mergeCell ref="CMU16:CMV16"/>
    <mergeCell ref="CMW16:CMX16"/>
    <mergeCell ref="CMY16:CMZ16"/>
    <mergeCell ref="CNA16:CNB16"/>
    <mergeCell ref="CNC16:CND16"/>
    <mergeCell ref="CPM16:CPN16"/>
    <mergeCell ref="CPO16:CPP16"/>
    <mergeCell ref="CPQ16:CPR16"/>
    <mergeCell ref="CPS16:CPT16"/>
    <mergeCell ref="CPU16:CPV16"/>
    <mergeCell ref="CPC16:CPD16"/>
    <mergeCell ref="CPE16:CPF16"/>
    <mergeCell ref="CPG16:CPH16"/>
    <mergeCell ref="CPI16:CPJ16"/>
    <mergeCell ref="CPK16:CPL16"/>
    <mergeCell ref="COS16:COT16"/>
    <mergeCell ref="COU16:COV16"/>
    <mergeCell ref="COW16:COX16"/>
    <mergeCell ref="COY16:COZ16"/>
    <mergeCell ref="CPA16:CPB16"/>
    <mergeCell ref="COI16:COJ16"/>
    <mergeCell ref="COK16:COL16"/>
    <mergeCell ref="COM16:CON16"/>
    <mergeCell ref="COO16:COP16"/>
    <mergeCell ref="COQ16:COR16"/>
    <mergeCell ref="CRA16:CRB16"/>
    <mergeCell ref="CRC16:CRD16"/>
    <mergeCell ref="CRE16:CRF16"/>
    <mergeCell ref="CRG16:CRH16"/>
    <mergeCell ref="CRI16:CRJ16"/>
    <mergeCell ref="CQQ16:CQR16"/>
    <mergeCell ref="CQS16:CQT16"/>
    <mergeCell ref="CQU16:CQV16"/>
    <mergeCell ref="CQW16:CQX16"/>
    <mergeCell ref="CQY16:CQZ16"/>
    <mergeCell ref="CQG16:CQH16"/>
    <mergeCell ref="CQI16:CQJ16"/>
    <mergeCell ref="CQK16:CQL16"/>
    <mergeCell ref="CQM16:CQN16"/>
    <mergeCell ref="CQO16:CQP16"/>
    <mergeCell ref="CPW16:CPX16"/>
    <mergeCell ref="CPY16:CPZ16"/>
    <mergeCell ref="CQA16:CQB16"/>
    <mergeCell ref="CQC16:CQD16"/>
    <mergeCell ref="CQE16:CQF16"/>
    <mergeCell ref="CSO16:CSP16"/>
    <mergeCell ref="CSQ16:CSR16"/>
    <mergeCell ref="CSS16:CST16"/>
    <mergeCell ref="CSU16:CSV16"/>
    <mergeCell ref="CSW16:CSX16"/>
    <mergeCell ref="CSE16:CSF16"/>
    <mergeCell ref="CSG16:CSH16"/>
    <mergeCell ref="CSI16:CSJ16"/>
    <mergeCell ref="CSK16:CSL16"/>
    <mergeCell ref="CSM16:CSN16"/>
    <mergeCell ref="CRU16:CRV16"/>
    <mergeCell ref="CRW16:CRX16"/>
    <mergeCell ref="CRY16:CRZ16"/>
    <mergeCell ref="CSA16:CSB16"/>
    <mergeCell ref="CSC16:CSD16"/>
    <mergeCell ref="CRK16:CRL16"/>
    <mergeCell ref="CRM16:CRN16"/>
    <mergeCell ref="CRO16:CRP16"/>
    <mergeCell ref="CRQ16:CRR16"/>
    <mergeCell ref="CRS16:CRT16"/>
    <mergeCell ref="CUC16:CUD16"/>
    <mergeCell ref="CUE16:CUF16"/>
    <mergeCell ref="CUG16:CUH16"/>
    <mergeCell ref="CUI16:CUJ16"/>
    <mergeCell ref="CUK16:CUL16"/>
    <mergeCell ref="CTS16:CTT16"/>
    <mergeCell ref="CTU16:CTV16"/>
    <mergeCell ref="CTW16:CTX16"/>
    <mergeCell ref="CTY16:CTZ16"/>
    <mergeCell ref="CUA16:CUB16"/>
    <mergeCell ref="CTI16:CTJ16"/>
    <mergeCell ref="CTK16:CTL16"/>
    <mergeCell ref="CTM16:CTN16"/>
    <mergeCell ref="CTO16:CTP16"/>
    <mergeCell ref="CTQ16:CTR16"/>
    <mergeCell ref="CSY16:CSZ16"/>
    <mergeCell ref="CTA16:CTB16"/>
    <mergeCell ref="CTC16:CTD16"/>
    <mergeCell ref="CTE16:CTF16"/>
    <mergeCell ref="CTG16:CTH16"/>
    <mergeCell ref="CVQ16:CVR16"/>
    <mergeCell ref="CVS16:CVT16"/>
    <mergeCell ref="CVU16:CVV16"/>
    <mergeCell ref="CVW16:CVX16"/>
    <mergeCell ref="CVY16:CVZ16"/>
    <mergeCell ref="CVG16:CVH16"/>
    <mergeCell ref="CVI16:CVJ16"/>
    <mergeCell ref="CVK16:CVL16"/>
    <mergeCell ref="CVM16:CVN16"/>
    <mergeCell ref="CVO16:CVP16"/>
    <mergeCell ref="CUW16:CUX16"/>
    <mergeCell ref="CUY16:CUZ16"/>
    <mergeCell ref="CVA16:CVB16"/>
    <mergeCell ref="CVC16:CVD16"/>
    <mergeCell ref="CVE16:CVF16"/>
    <mergeCell ref="CUM16:CUN16"/>
    <mergeCell ref="CUO16:CUP16"/>
    <mergeCell ref="CUQ16:CUR16"/>
    <mergeCell ref="CUS16:CUT16"/>
    <mergeCell ref="CUU16:CUV16"/>
    <mergeCell ref="CXE16:CXF16"/>
    <mergeCell ref="CXG16:CXH16"/>
    <mergeCell ref="CXI16:CXJ16"/>
    <mergeCell ref="CXK16:CXL16"/>
    <mergeCell ref="CXM16:CXN16"/>
    <mergeCell ref="CWU16:CWV16"/>
    <mergeCell ref="CWW16:CWX16"/>
    <mergeCell ref="CWY16:CWZ16"/>
    <mergeCell ref="CXA16:CXB16"/>
    <mergeCell ref="CXC16:CXD16"/>
    <mergeCell ref="CWK16:CWL16"/>
    <mergeCell ref="CWM16:CWN16"/>
    <mergeCell ref="CWO16:CWP16"/>
    <mergeCell ref="CWQ16:CWR16"/>
    <mergeCell ref="CWS16:CWT16"/>
    <mergeCell ref="CWA16:CWB16"/>
    <mergeCell ref="CWC16:CWD16"/>
    <mergeCell ref="CWE16:CWF16"/>
    <mergeCell ref="CWG16:CWH16"/>
    <mergeCell ref="CWI16:CWJ16"/>
    <mergeCell ref="CYS16:CYT16"/>
    <mergeCell ref="CYU16:CYV16"/>
    <mergeCell ref="CYW16:CYX16"/>
    <mergeCell ref="CYY16:CYZ16"/>
    <mergeCell ref="CZA16:CZB16"/>
    <mergeCell ref="CYI16:CYJ16"/>
    <mergeCell ref="CYK16:CYL16"/>
    <mergeCell ref="CYM16:CYN16"/>
    <mergeCell ref="CYO16:CYP16"/>
    <mergeCell ref="CYQ16:CYR16"/>
    <mergeCell ref="CXY16:CXZ16"/>
    <mergeCell ref="CYA16:CYB16"/>
    <mergeCell ref="CYC16:CYD16"/>
    <mergeCell ref="CYE16:CYF16"/>
    <mergeCell ref="CYG16:CYH16"/>
    <mergeCell ref="CXO16:CXP16"/>
    <mergeCell ref="CXQ16:CXR16"/>
    <mergeCell ref="CXS16:CXT16"/>
    <mergeCell ref="CXU16:CXV16"/>
    <mergeCell ref="CXW16:CXX16"/>
    <mergeCell ref="DAG16:DAH16"/>
    <mergeCell ref="DAI16:DAJ16"/>
    <mergeCell ref="DAK16:DAL16"/>
    <mergeCell ref="DAM16:DAN16"/>
    <mergeCell ref="DAO16:DAP16"/>
    <mergeCell ref="CZW16:CZX16"/>
    <mergeCell ref="CZY16:CZZ16"/>
    <mergeCell ref="DAA16:DAB16"/>
    <mergeCell ref="DAC16:DAD16"/>
    <mergeCell ref="DAE16:DAF16"/>
    <mergeCell ref="CZM16:CZN16"/>
    <mergeCell ref="CZO16:CZP16"/>
    <mergeCell ref="CZQ16:CZR16"/>
    <mergeCell ref="CZS16:CZT16"/>
    <mergeCell ref="CZU16:CZV16"/>
    <mergeCell ref="CZC16:CZD16"/>
    <mergeCell ref="CZE16:CZF16"/>
    <mergeCell ref="CZG16:CZH16"/>
    <mergeCell ref="CZI16:CZJ16"/>
    <mergeCell ref="CZK16:CZL16"/>
    <mergeCell ref="DBU16:DBV16"/>
    <mergeCell ref="DBW16:DBX16"/>
    <mergeCell ref="DBY16:DBZ16"/>
    <mergeCell ref="DCA16:DCB16"/>
    <mergeCell ref="DCC16:DCD16"/>
    <mergeCell ref="DBK16:DBL16"/>
    <mergeCell ref="DBM16:DBN16"/>
    <mergeCell ref="DBO16:DBP16"/>
    <mergeCell ref="DBQ16:DBR16"/>
    <mergeCell ref="DBS16:DBT16"/>
    <mergeCell ref="DBA16:DBB16"/>
    <mergeCell ref="DBC16:DBD16"/>
    <mergeCell ref="DBE16:DBF16"/>
    <mergeCell ref="DBG16:DBH16"/>
    <mergeCell ref="DBI16:DBJ16"/>
    <mergeCell ref="DAQ16:DAR16"/>
    <mergeCell ref="DAS16:DAT16"/>
    <mergeCell ref="DAU16:DAV16"/>
    <mergeCell ref="DAW16:DAX16"/>
    <mergeCell ref="DAY16:DAZ16"/>
    <mergeCell ref="DDI16:DDJ16"/>
    <mergeCell ref="DDK16:DDL16"/>
    <mergeCell ref="DDM16:DDN16"/>
    <mergeCell ref="DDO16:DDP16"/>
    <mergeCell ref="DDQ16:DDR16"/>
    <mergeCell ref="DCY16:DCZ16"/>
    <mergeCell ref="DDA16:DDB16"/>
    <mergeCell ref="DDC16:DDD16"/>
    <mergeCell ref="DDE16:DDF16"/>
    <mergeCell ref="DDG16:DDH16"/>
    <mergeCell ref="DCO16:DCP16"/>
    <mergeCell ref="DCQ16:DCR16"/>
    <mergeCell ref="DCS16:DCT16"/>
    <mergeCell ref="DCU16:DCV16"/>
    <mergeCell ref="DCW16:DCX16"/>
    <mergeCell ref="DCE16:DCF16"/>
    <mergeCell ref="DCG16:DCH16"/>
    <mergeCell ref="DCI16:DCJ16"/>
    <mergeCell ref="DCK16:DCL16"/>
    <mergeCell ref="DCM16:DCN16"/>
    <mergeCell ref="DEW16:DEX16"/>
    <mergeCell ref="DEY16:DEZ16"/>
    <mergeCell ref="DFA16:DFB16"/>
    <mergeCell ref="DFC16:DFD16"/>
    <mergeCell ref="DFE16:DFF16"/>
    <mergeCell ref="DEM16:DEN16"/>
    <mergeCell ref="DEO16:DEP16"/>
    <mergeCell ref="DEQ16:DER16"/>
    <mergeCell ref="DES16:DET16"/>
    <mergeCell ref="DEU16:DEV16"/>
    <mergeCell ref="DEC16:DED16"/>
    <mergeCell ref="DEE16:DEF16"/>
    <mergeCell ref="DEG16:DEH16"/>
    <mergeCell ref="DEI16:DEJ16"/>
    <mergeCell ref="DEK16:DEL16"/>
    <mergeCell ref="DDS16:DDT16"/>
    <mergeCell ref="DDU16:DDV16"/>
    <mergeCell ref="DDW16:DDX16"/>
    <mergeCell ref="DDY16:DDZ16"/>
    <mergeCell ref="DEA16:DEB16"/>
    <mergeCell ref="DGK16:DGL16"/>
    <mergeCell ref="DGM16:DGN16"/>
    <mergeCell ref="DGO16:DGP16"/>
    <mergeCell ref="DGQ16:DGR16"/>
    <mergeCell ref="DGS16:DGT16"/>
    <mergeCell ref="DGA16:DGB16"/>
    <mergeCell ref="DGC16:DGD16"/>
    <mergeCell ref="DGE16:DGF16"/>
    <mergeCell ref="DGG16:DGH16"/>
    <mergeCell ref="DGI16:DGJ16"/>
    <mergeCell ref="DFQ16:DFR16"/>
    <mergeCell ref="DFS16:DFT16"/>
    <mergeCell ref="DFU16:DFV16"/>
    <mergeCell ref="DFW16:DFX16"/>
    <mergeCell ref="DFY16:DFZ16"/>
    <mergeCell ref="DFG16:DFH16"/>
    <mergeCell ref="DFI16:DFJ16"/>
    <mergeCell ref="DFK16:DFL16"/>
    <mergeCell ref="DFM16:DFN16"/>
    <mergeCell ref="DFO16:DFP16"/>
    <mergeCell ref="DHY16:DHZ16"/>
    <mergeCell ref="DIA16:DIB16"/>
    <mergeCell ref="DIC16:DID16"/>
    <mergeCell ref="DIE16:DIF16"/>
    <mergeCell ref="DIG16:DIH16"/>
    <mergeCell ref="DHO16:DHP16"/>
    <mergeCell ref="DHQ16:DHR16"/>
    <mergeCell ref="DHS16:DHT16"/>
    <mergeCell ref="DHU16:DHV16"/>
    <mergeCell ref="DHW16:DHX16"/>
    <mergeCell ref="DHE16:DHF16"/>
    <mergeCell ref="DHG16:DHH16"/>
    <mergeCell ref="DHI16:DHJ16"/>
    <mergeCell ref="DHK16:DHL16"/>
    <mergeCell ref="DHM16:DHN16"/>
    <mergeCell ref="DGU16:DGV16"/>
    <mergeCell ref="DGW16:DGX16"/>
    <mergeCell ref="DGY16:DGZ16"/>
    <mergeCell ref="DHA16:DHB16"/>
    <mergeCell ref="DHC16:DHD16"/>
    <mergeCell ref="DJM16:DJN16"/>
    <mergeCell ref="DJO16:DJP16"/>
    <mergeCell ref="DJQ16:DJR16"/>
    <mergeCell ref="DJS16:DJT16"/>
    <mergeCell ref="DJU16:DJV16"/>
    <mergeCell ref="DJC16:DJD16"/>
    <mergeCell ref="DJE16:DJF16"/>
    <mergeCell ref="DJG16:DJH16"/>
    <mergeCell ref="DJI16:DJJ16"/>
    <mergeCell ref="DJK16:DJL16"/>
    <mergeCell ref="DIS16:DIT16"/>
    <mergeCell ref="DIU16:DIV16"/>
    <mergeCell ref="DIW16:DIX16"/>
    <mergeCell ref="DIY16:DIZ16"/>
    <mergeCell ref="DJA16:DJB16"/>
    <mergeCell ref="DII16:DIJ16"/>
    <mergeCell ref="DIK16:DIL16"/>
    <mergeCell ref="DIM16:DIN16"/>
    <mergeCell ref="DIO16:DIP16"/>
    <mergeCell ref="DIQ16:DIR16"/>
    <mergeCell ref="DLA16:DLB16"/>
    <mergeCell ref="DLC16:DLD16"/>
    <mergeCell ref="DLE16:DLF16"/>
    <mergeCell ref="DLG16:DLH16"/>
    <mergeCell ref="DLI16:DLJ16"/>
    <mergeCell ref="DKQ16:DKR16"/>
    <mergeCell ref="DKS16:DKT16"/>
    <mergeCell ref="DKU16:DKV16"/>
    <mergeCell ref="DKW16:DKX16"/>
    <mergeCell ref="DKY16:DKZ16"/>
    <mergeCell ref="DKG16:DKH16"/>
    <mergeCell ref="DKI16:DKJ16"/>
    <mergeCell ref="DKK16:DKL16"/>
    <mergeCell ref="DKM16:DKN16"/>
    <mergeCell ref="DKO16:DKP16"/>
    <mergeCell ref="DJW16:DJX16"/>
    <mergeCell ref="DJY16:DJZ16"/>
    <mergeCell ref="DKA16:DKB16"/>
    <mergeCell ref="DKC16:DKD16"/>
    <mergeCell ref="DKE16:DKF16"/>
    <mergeCell ref="DMO16:DMP16"/>
    <mergeCell ref="DMQ16:DMR16"/>
    <mergeCell ref="DMS16:DMT16"/>
    <mergeCell ref="DMU16:DMV16"/>
    <mergeCell ref="DMW16:DMX16"/>
    <mergeCell ref="DME16:DMF16"/>
    <mergeCell ref="DMG16:DMH16"/>
    <mergeCell ref="DMI16:DMJ16"/>
    <mergeCell ref="DMK16:DML16"/>
    <mergeCell ref="DMM16:DMN16"/>
    <mergeCell ref="DLU16:DLV16"/>
    <mergeCell ref="DLW16:DLX16"/>
    <mergeCell ref="DLY16:DLZ16"/>
    <mergeCell ref="DMA16:DMB16"/>
    <mergeCell ref="DMC16:DMD16"/>
    <mergeCell ref="DLK16:DLL16"/>
    <mergeCell ref="DLM16:DLN16"/>
    <mergeCell ref="DLO16:DLP16"/>
    <mergeCell ref="DLQ16:DLR16"/>
    <mergeCell ref="DLS16:DLT16"/>
    <mergeCell ref="DOC16:DOD16"/>
    <mergeCell ref="DOE16:DOF16"/>
    <mergeCell ref="DOG16:DOH16"/>
    <mergeCell ref="DOI16:DOJ16"/>
    <mergeCell ref="DOK16:DOL16"/>
    <mergeCell ref="DNS16:DNT16"/>
    <mergeCell ref="DNU16:DNV16"/>
    <mergeCell ref="DNW16:DNX16"/>
    <mergeCell ref="DNY16:DNZ16"/>
    <mergeCell ref="DOA16:DOB16"/>
    <mergeCell ref="DNI16:DNJ16"/>
    <mergeCell ref="DNK16:DNL16"/>
    <mergeCell ref="DNM16:DNN16"/>
    <mergeCell ref="DNO16:DNP16"/>
    <mergeCell ref="DNQ16:DNR16"/>
    <mergeCell ref="DMY16:DMZ16"/>
    <mergeCell ref="DNA16:DNB16"/>
    <mergeCell ref="DNC16:DND16"/>
    <mergeCell ref="DNE16:DNF16"/>
    <mergeCell ref="DNG16:DNH16"/>
    <mergeCell ref="DPQ16:DPR16"/>
    <mergeCell ref="DPS16:DPT16"/>
    <mergeCell ref="DPU16:DPV16"/>
    <mergeCell ref="DPW16:DPX16"/>
    <mergeCell ref="DPY16:DPZ16"/>
    <mergeCell ref="DPG16:DPH16"/>
    <mergeCell ref="DPI16:DPJ16"/>
    <mergeCell ref="DPK16:DPL16"/>
    <mergeCell ref="DPM16:DPN16"/>
    <mergeCell ref="DPO16:DPP16"/>
    <mergeCell ref="DOW16:DOX16"/>
    <mergeCell ref="DOY16:DOZ16"/>
    <mergeCell ref="DPA16:DPB16"/>
    <mergeCell ref="DPC16:DPD16"/>
    <mergeCell ref="DPE16:DPF16"/>
    <mergeCell ref="DOM16:DON16"/>
    <mergeCell ref="DOO16:DOP16"/>
    <mergeCell ref="DOQ16:DOR16"/>
    <mergeCell ref="DOS16:DOT16"/>
    <mergeCell ref="DOU16:DOV16"/>
    <mergeCell ref="DRE16:DRF16"/>
    <mergeCell ref="DRG16:DRH16"/>
    <mergeCell ref="DRI16:DRJ16"/>
    <mergeCell ref="DRK16:DRL16"/>
    <mergeCell ref="DRM16:DRN16"/>
    <mergeCell ref="DQU16:DQV16"/>
    <mergeCell ref="DQW16:DQX16"/>
    <mergeCell ref="DQY16:DQZ16"/>
    <mergeCell ref="DRA16:DRB16"/>
    <mergeCell ref="DRC16:DRD16"/>
    <mergeCell ref="DQK16:DQL16"/>
    <mergeCell ref="DQM16:DQN16"/>
    <mergeCell ref="DQO16:DQP16"/>
    <mergeCell ref="DQQ16:DQR16"/>
    <mergeCell ref="DQS16:DQT16"/>
    <mergeCell ref="DQA16:DQB16"/>
    <mergeCell ref="DQC16:DQD16"/>
    <mergeCell ref="DQE16:DQF16"/>
    <mergeCell ref="DQG16:DQH16"/>
    <mergeCell ref="DQI16:DQJ16"/>
    <mergeCell ref="DSS16:DST16"/>
    <mergeCell ref="DSU16:DSV16"/>
    <mergeCell ref="DSW16:DSX16"/>
    <mergeCell ref="DSY16:DSZ16"/>
    <mergeCell ref="DTA16:DTB16"/>
    <mergeCell ref="DSI16:DSJ16"/>
    <mergeCell ref="DSK16:DSL16"/>
    <mergeCell ref="DSM16:DSN16"/>
    <mergeCell ref="DSO16:DSP16"/>
    <mergeCell ref="DSQ16:DSR16"/>
    <mergeCell ref="DRY16:DRZ16"/>
    <mergeCell ref="DSA16:DSB16"/>
    <mergeCell ref="DSC16:DSD16"/>
    <mergeCell ref="DSE16:DSF16"/>
    <mergeCell ref="DSG16:DSH16"/>
    <mergeCell ref="DRO16:DRP16"/>
    <mergeCell ref="DRQ16:DRR16"/>
    <mergeCell ref="DRS16:DRT16"/>
    <mergeCell ref="DRU16:DRV16"/>
    <mergeCell ref="DRW16:DRX16"/>
    <mergeCell ref="DUG16:DUH16"/>
    <mergeCell ref="DUI16:DUJ16"/>
    <mergeCell ref="DUK16:DUL16"/>
    <mergeCell ref="DUM16:DUN16"/>
    <mergeCell ref="DUO16:DUP16"/>
    <mergeCell ref="DTW16:DTX16"/>
    <mergeCell ref="DTY16:DTZ16"/>
    <mergeCell ref="DUA16:DUB16"/>
    <mergeCell ref="DUC16:DUD16"/>
    <mergeCell ref="DUE16:DUF16"/>
    <mergeCell ref="DTM16:DTN16"/>
    <mergeCell ref="DTO16:DTP16"/>
    <mergeCell ref="DTQ16:DTR16"/>
    <mergeCell ref="DTS16:DTT16"/>
    <mergeCell ref="DTU16:DTV16"/>
    <mergeCell ref="DTC16:DTD16"/>
    <mergeCell ref="DTE16:DTF16"/>
    <mergeCell ref="DTG16:DTH16"/>
    <mergeCell ref="DTI16:DTJ16"/>
    <mergeCell ref="DTK16:DTL16"/>
    <mergeCell ref="DVU16:DVV16"/>
    <mergeCell ref="DVW16:DVX16"/>
    <mergeCell ref="DVY16:DVZ16"/>
    <mergeCell ref="DWA16:DWB16"/>
    <mergeCell ref="DWC16:DWD16"/>
    <mergeCell ref="DVK16:DVL16"/>
    <mergeCell ref="DVM16:DVN16"/>
    <mergeCell ref="DVO16:DVP16"/>
    <mergeCell ref="DVQ16:DVR16"/>
    <mergeCell ref="DVS16:DVT16"/>
    <mergeCell ref="DVA16:DVB16"/>
    <mergeCell ref="DVC16:DVD16"/>
    <mergeCell ref="DVE16:DVF16"/>
    <mergeCell ref="DVG16:DVH16"/>
    <mergeCell ref="DVI16:DVJ16"/>
    <mergeCell ref="DUQ16:DUR16"/>
    <mergeCell ref="DUS16:DUT16"/>
    <mergeCell ref="DUU16:DUV16"/>
    <mergeCell ref="DUW16:DUX16"/>
    <mergeCell ref="DUY16:DUZ16"/>
    <mergeCell ref="DXI16:DXJ16"/>
    <mergeCell ref="DXK16:DXL16"/>
    <mergeCell ref="DXM16:DXN16"/>
    <mergeCell ref="DXO16:DXP16"/>
    <mergeCell ref="DXQ16:DXR16"/>
    <mergeCell ref="DWY16:DWZ16"/>
    <mergeCell ref="DXA16:DXB16"/>
    <mergeCell ref="DXC16:DXD16"/>
    <mergeCell ref="DXE16:DXF16"/>
    <mergeCell ref="DXG16:DXH16"/>
    <mergeCell ref="DWO16:DWP16"/>
    <mergeCell ref="DWQ16:DWR16"/>
    <mergeCell ref="DWS16:DWT16"/>
    <mergeCell ref="DWU16:DWV16"/>
    <mergeCell ref="DWW16:DWX16"/>
    <mergeCell ref="DWE16:DWF16"/>
    <mergeCell ref="DWG16:DWH16"/>
    <mergeCell ref="DWI16:DWJ16"/>
    <mergeCell ref="DWK16:DWL16"/>
    <mergeCell ref="DWM16:DWN16"/>
    <mergeCell ref="DYW16:DYX16"/>
    <mergeCell ref="DYY16:DYZ16"/>
    <mergeCell ref="DZA16:DZB16"/>
    <mergeCell ref="DZC16:DZD16"/>
    <mergeCell ref="DZE16:DZF16"/>
    <mergeCell ref="DYM16:DYN16"/>
    <mergeCell ref="DYO16:DYP16"/>
    <mergeCell ref="DYQ16:DYR16"/>
    <mergeCell ref="DYS16:DYT16"/>
    <mergeCell ref="DYU16:DYV16"/>
    <mergeCell ref="DYC16:DYD16"/>
    <mergeCell ref="DYE16:DYF16"/>
    <mergeCell ref="DYG16:DYH16"/>
    <mergeCell ref="DYI16:DYJ16"/>
    <mergeCell ref="DYK16:DYL16"/>
    <mergeCell ref="DXS16:DXT16"/>
    <mergeCell ref="DXU16:DXV16"/>
    <mergeCell ref="DXW16:DXX16"/>
    <mergeCell ref="DXY16:DXZ16"/>
    <mergeCell ref="DYA16:DYB16"/>
    <mergeCell ref="EAK16:EAL16"/>
    <mergeCell ref="EAM16:EAN16"/>
    <mergeCell ref="EAO16:EAP16"/>
    <mergeCell ref="EAQ16:EAR16"/>
    <mergeCell ref="EAS16:EAT16"/>
    <mergeCell ref="EAA16:EAB16"/>
    <mergeCell ref="EAC16:EAD16"/>
    <mergeCell ref="EAE16:EAF16"/>
    <mergeCell ref="EAG16:EAH16"/>
    <mergeCell ref="EAI16:EAJ16"/>
    <mergeCell ref="DZQ16:DZR16"/>
    <mergeCell ref="DZS16:DZT16"/>
    <mergeCell ref="DZU16:DZV16"/>
    <mergeCell ref="DZW16:DZX16"/>
    <mergeCell ref="DZY16:DZZ16"/>
    <mergeCell ref="DZG16:DZH16"/>
    <mergeCell ref="DZI16:DZJ16"/>
    <mergeCell ref="DZK16:DZL16"/>
    <mergeCell ref="DZM16:DZN16"/>
    <mergeCell ref="DZO16:DZP16"/>
    <mergeCell ref="EBY16:EBZ16"/>
    <mergeCell ref="ECA16:ECB16"/>
    <mergeCell ref="ECC16:ECD16"/>
    <mergeCell ref="ECE16:ECF16"/>
    <mergeCell ref="ECG16:ECH16"/>
    <mergeCell ref="EBO16:EBP16"/>
    <mergeCell ref="EBQ16:EBR16"/>
    <mergeCell ref="EBS16:EBT16"/>
    <mergeCell ref="EBU16:EBV16"/>
    <mergeCell ref="EBW16:EBX16"/>
    <mergeCell ref="EBE16:EBF16"/>
    <mergeCell ref="EBG16:EBH16"/>
    <mergeCell ref="EBI16:EBJ16"/>
    <mergeCell ref="EBK16:EBL16"/>
    <mergeCell ref="EBM16:EBN16"/>
    <mergeCell ref="EAU16:EAV16"/>
    <mergeCell ref="EAW16:EAX16"/>
    <mergeCell ref="EAY16:EAZ16"/>
    <mergeCell ref="EBA16:EBB16"/>
    <mergeCell ref="EBC16:EBD16"/>
    <mergeCell ref="EDM16:EDN16"/>
    <mergeCell ref="EDO16:EDP16"/>
    <mergeCell ref="EDQ16:EDR16"/>
    <mergeCell ref="EDS16:EDT16"/>
    <mergeCell ref="EDU16:EDV16"/>
    <mergeCell ref="EDC16:EDD16"/>
    <mergeCell ref="EDE16:EDF16"/>
    <mergeCell ref="EDG16:EDH16"/>
    <mergeCell ref="EDI16:EDJ16"/>
    <mergeCell ref="EDK16:EDL16"/>
    <mergeCell ref="ECS16:ECT16"/>
    <mergeCell ref="ECU16:ECV16"/>
    <mergeCell ref="ECW16:ECX16"/>
    <mergeCell ref="ECY16:ECZ16"/>
    <mergeCell ref="EDA16:EDB16"/>
    <mergeCell ref="ECI16:ECJ16"/>
    <mergeCell ref="ECK16:ECL16"/>
    <mergeCell ref="ECM16:ECN16"/>
    <mergeCell ref="ECO16:ECP16"/>
    <mergeCell ref="ECQ16:ECR16"/>
    <mergeCell ref="EFA16:EFB16"/>
    <mergeCell ref="EFC16:EFD16"/>
    <mergeCell ref="EFE16:EFF16"/>
    <mergeCell ref="EFG16:EFH16"/>
    <mergeCell ref="EFI16:EFJ16"/>
    <mergeCell ref="EEQ16:EER16"/>
    <mergeCell ref="EES16:EET16"/>
    <mergeCell ref="EEU16:EEV16"/>
    <mergeCell ref="EEW16:EEX16"/>
    <mergeCell ref="EEY16:EEZ16"/>
    <mergeCell ref="EEG16:EEH16"/>
    <mergeCell ref="EEI16:EEJ16"/>
    <mergeCell ref="EEK16:EEL16"/>
    <mergeCell ref="EEM16:EEN16"/>
    <mergeCell ref="EEO16:EEP16"/>
    <mergeCell ref="EDW16:EDX16"/>
    <mergeCell ref="EDY16:EDZ16"/>
    <mergeCell ref="EEA16:EEB16"/>
    <mergeCell ref="EEC16:EED16"/>
    <mergeCell ref="EEE16:EEF16"/>
    <mergeCell ref="EGO16:EGP16"/>
    <mergeCell ref="EGQ16:EGR16"/>
    <mergeCell ref="EGS16:EGT16"/>
    <mergeCell ref="EGU16:EGV16"/>
    <mergeCell ref="EGW16:EGX16"/>
    <mergeCell ref="EGE16:EGF16"/>
    <mergeCell ref="EGG16:EGH16"/>
    <mergeCell ref="EGI16:EGJ16"/>
    <mergeCell ref="EGK16:EGL16"/>
    <mergeCell ref="EGM16:EGN16"/>
    <mergeCell ref="EFU16:EFV16"/>
    <mergeCell ref="EFW16:EFX16"/>
    <mergeCell ref="EFY16:EFZ16"/>
    <mergeCell ref="EGA16:EGB16"/>
    <mergeCell ref="EGC16:EGD16"/>
    <mergeCell ref="EFK16:EFL16"/>
    <mergeCell ref="EFM16:EFN16"/>
    <mergeCell ref="EFO16:EFP16"/>
    <mergeCell ref="EFQ16:EFR16"/>
    <mergeCell ref="EFS16:EFT16"/>
    <mergeCell ref="EIC16:EID16"/>
    <mergeCell ref="EIE16:EIF16"/>
    <mergeCell ref="EIG16:EIH16"/>
    <mergeCell ref="EII16:EIJ16"/>
    <mergeCell ref="EIK16:EIL16"/>
    <mergeCell ref="EHS16:EHT16"/>
    <mergeCell ref="EHU16:EHV16"/>
    <mergeCell ref="EHW16:EHX16"/>
    <mergeCell ref="EHY16:EHZ16"/>
    <mergeCell ref="EIA16:EIB16"/>
    <mergeCell ref="EHI16:EHJ16"/>
    <mergeCell ref="EHK16:EHL16"/>
    <mergeCell ref="EHM16:EHN16"/>
    <mergeCell ref="EHO16:EHP16"/>
    <mergeCell ref="EHQ16:EHR16"/>
    <mergeCell ref="EGY16:EGZ16"/>
    <mergeCell ref="EHA16:EHB16"/>
    <mergeCell ref="EHC16:EHD16"/>
    <mergeCell ref="EHE16:EHF16"/>
    <mergeCell ref="EHG16:EHH16"/>
    <mergeCell ref="EJQ16:EJR16"/>
    <mergeCell ref="EJS16:EJT16"/>
    <mergeCell ref="EJU16:EJV16"/>
    <mergeCell ref="EJW16:EJX16"/>
    <mergeCell ref="EJY16:EJZ16"/>
    <mergeCell ref="EJG16:EJH16"/>
    <mergeCell ref="EJI16:EJJ16"/>
    <mergeCell ref="EJK16:EJL16"/>
    <mergeCell ref="EJM16:EJN16"/>
    <mergeCell ref="EJO16:EJP16"/>
    <mergeCell ref="EIW16:EIX16"/>
    <mergeCell ref="EIY16:EIZ16"/>
    <mergeCell ref="EJA16:EJB16"/>
    <mergeCell ref="EJC16:EJD16"/>
    <mergeCell ref="EJE16:EJF16"/>
    <mergeCell ref="EIM16:EIN16"/>
    <mergeCell ref="EIO16:EIP16"/>
    <mergeCell ref="EIQ16:EIR16"/>
    <mergeCell ref="EIS16:EIT16"/>
    <mergeCell ref="EIU16:EIV16"/>
    <mergeCell ref="ELE16:ELF16"/>
    <mergeCell ref="ELG16:ELH16"/>
    <mergeCell ref="ELI16:ELJ16"/>
    <mergeCell ref="ELK16:ELL16"/>
    <mergeCell ref="ELM16:ELN16"/>
    <mergeCell ref="EKU16:EKV16"/>
    <mergeCell ref="EKW16:EKX16"/>
    <mergeCell ref="EKY16:EKZ16"/>
    <mergeCell ref="ELA16:ELB16"/>
    <mergeCell ref="ELC16:ELD16"/>
    <mergeCell ref="EKK16:EKL16"/>
    <mergeCell ref="EKM16:EKN16"/>
    <mergeCell ref="EKO16:EKP16"/>
    <mergeCell ref="EKQ16:EKR16"/>
    <mergeCell ref="EKS16:EKT16"/>
    <mergeCell ref="EKA16:EKB16"/>
    <mergeCell ref="EKC16:EKD16"/>
    <mergeCell ref="EKE16:EKF16"/>
    <mergeCell ref="EKG16:EKH16"/>
    <mergeCell ref="EKI16:EKJ16"/>
    <mergeCell ref="EMS16:EMT16"/>
    <mergeCell ref="EMU16:EMV16"/>
    <mergeCell ref="EMW16:EMX16"/>
    <mergeCell ref="EMY16:EMZ16"/>
    <mergeCell ref="ENA16:ENB16"/>
    <mergeCell ref="EMI16:EMJ16"/>
    <mergeCell ref="EMK16:EML16"/>
    <mergeCell ref="EMM16:EMN16"/>
    <mergeCell ref="EMO16:EMP16"/>
    <mergeCell ref="EMQ16:EMR16"/>
    <mergeCell ref="ELY16:ELZ16"/>
    <mergeCell ref="EMA16:EMB16"/>
    <mergeCell ref="EMC16:EMD16"/>
    <mergeCell ref="EME16:EMF16"/>
    <mergeCell ref="EMG16:EMH16"/>
    <mergeCell ref="ELO16:ELP16"/>
    <mergeCell ref="ELQ16:ELR16"/>
    <mergeCell ref="ELS16:ELT16"/>
    <mergeCell ref="ELU16:ELV16"/>
    <mergeCell ref="ELW16:ELX16"/>
    <mergeCell ref="EOG16:EOH16"/>
    <mergeCell ref="EOI16:EOJ16"/>
    <mergeCell ref="EOK16:EOL16"/>
    <mergeCell ref="EOM16:EON16"/>
    <mergeCell ref="EOO16:EOP16"/>
    <mergeCell ref="ENW16:ENX16"/>
    <mergeCell ref="ENY16:ENZ16"/>
    <mergeCell ref="EOA16:EOB16"/>
    <mergeCell ref="EOC16:EOD16"/>
    <mergeCell ref="EOE16:EOF16"/>
    <mergeCell ref="ENM16:ENN16"/>
    <mergeCell ref="ENO16:ENP16"/>
    <mergeCell ref="ENQ16:ENR16"/>
    <mergeCell ref="ENS16:ENT16"/>
    <mergeCell ref="ENU16:ENV16"/>
    <mergeCell ref="ENC16:END16"/>
    <mergeCell ref="ENE16:ENF16"/>
    <mergeCell ref="ENG16:ENH16"/>
    <mergeCell ref="ENI16:ENJ16"/>
    <mergeCell ref="ENK16:ENL16"/>
    <mergeCell ref="EPU16:EPV16"/>
    <mergeCell ref="EPW16:EPX16"/>
    <mergeCell ref="EPY16:EPZ16"/>
    <mergeCell ref="EQA16:EQB16"/>
    <mergeCell ref="EQC16:EQD16"/>
    <mergeCell ref="EPK16:EPL16"/>
    <mergeCell ref="EPM16:EPN16"/>
    <mergeCell ref="EPO16:EPP16"/>
    <mergeCell ref="EPQ16:EPR16"/>
    <mergeCell ref="EPS16:EPT16"/>
    <mergeCell ref="EPA16:EPB16"/>
    <mergeCell ref="EPC16:EPD16"/>
    <mergeCell ref="EPE16:EPF16"/>
    <mergeCell ref="EPG16:EPH16"/>
    <mergeCell ref="EPI16:EPJ16"/>
    <mergeCell ref="EOQ16:EOR16"/>
    <mergeCell ref="EOS16:EOT16"/>
    <mergeCell ref="EOU16:EOV16"/>
    <mergeCell ref="EOW16:EOX16"/>
    <mergeCell ref="EOY16:EOZ16"/>
    <mergeCell ref="ERI16:ERJ16"/>
    <mergeCell ref="ERK16:ERL16"/>
    <mergeCell ref="ERM16:ERN16"/>
    <mergeCell ref="ERO16:ERP16"/>
    <mergeCell ref="ERQ16:ERR16"/>
    <mergeCell ref="EQY16:EQZ16"/>
    <mergeCell ref="ERA16:ERB16"/>
    <mergeCell ref="ERC16:ERD16"/>
    <mergeCell ref="ERE16:ERF16"/>
    <mergeCell ref="ERG16:ERH16"/>
    <mergeCell ref="EQO16:EQP16"/>
    <mergeCell ref="EQQ16:EQR16"/>
    <mergeCell ref="EQS16:EQT16"/>
    <mergeCell ref="EQU16:EQV16"/>
    <mergeCell ref="EQW16:EQX16"/>
    <mergeCell ref="EQE16:EQF16"/>
    <mergeCell ref="EQG16:EQH16"/>
    <mergeCell ref="EQI16:EQJ16"/>
    <mergeCell ref="EQK16:EQL16"/>
    <mergeCell ref="EQM16:EQN16"/>
    <mergeCell ref="ESW16:ESX16"/>
    <mergeCell ref="ESY16:ESZ16"/>
    <mergeCell ref="ETA16:ETB16"/>
    <mergeCell ref="ETC16:ETD16"/>
    <mergeCell ref="ETE16:ETF16"/>
    <mergeCell ref="ESM16:ESN16"/>
    <mergeCell ref="ESO16:ESP16"/>
    <mergeCell ref="ESQ16:ESR16"/>
    <mergeCell ref="ESS16:EST16"/>
    <mergeCell ref="ESU16:ESV16"/>
    <mergeCell ref="ESC16:ESD16"/>
    <mergeCell ref="ESE16:ESF16"/>
    <mergeCell ref="ESG16:ESH16"/>
    <mergeCell ref="ESI16:ESJ16"/>
    <mergeCell ref="ESK16:ESL16"/>
    <mergeCell ref="ERS16:ERT16"/>
    <mergeCell ref="ERU16:ERV16"/>
    <mergeCell ref="ERW16:ERX16"/>
    <mergeCell ref="ERY16:ERZ16"/>
    <mergeCell ref="ESA16:ESB16"/>
    <mergeCell ref="EUK16:EUL16"/>
    <mergeCell ref="EUM16:EUN16"/>
    <mergeCell ref="EUO16:EUP16"/>
    <mergeCell ref="EUQ16:EUR16"/>
    <mergeCell ref="EUS16:EUT16"/>
    <mergeCell ref="EUA16:EUB16"/>
    <mergeCell ref="EUC16:EUD16"/>
    <mergeCell ref="EUE16:EUF16"/>
    <mergeCell ref="EUG16:EUH16"/>
    <mergeCell ref="EUI16:EUJ16"/>
    <mergeCell ref="ETQ16:ETR16"/>
    <mergeCell ref="ETS16:ETT16"/>
    <mergeCell ref="ETU16:ETV16"/>
    <mergeCell ref="ETW16:ETX16"/>
    <mergeCell ref="ETY16:ETZ16"/>
    <mergeCell ref="ETG16:ETH16"/>
    <mergeCell ref="ETI16:ETJ16"/>
    <mergeCell ref="ETK16:ETL16"/>
    <mergeCell ref="ETM16:ETN16"/>
    <mergeCell ref="ETO16:ETP16"/>
    <mergeCell ref="EVY16:EVZ16"/>
    <mergeCell ref="EWA16:EWB16"/>
    <mergeCell ref="EWC16:EWD16"/>
    <mergeCell ref="EWE16:EWF16"/>
    <mergeCell ref="EWG16:EWH16"/>
    <mergeCell ref="EVO16:EVP16"/>
    <mergeCell ref="EVQ16:EVR16"/>
    <mergeCell ref="EVS16:EVT16"/>
    <mergeCell ref="EVU16:EVV16"/>
    <mergeCell ref="EVW16:EVX16"/>
    <mergeCell ref="EVE16:EVF16"/>
    <mergeCell ref="EVG16:EVH16"/>
    <mergeCell ref="EVI16:EVJ16"/>
    <mergeCell ref="EVK16:EVL16"/>
    <mergeCell ref="EVM16:EVN16"/>
    <mergeCell ref="EUU16:EUV16"/>
    <mergeCell ref="EUW16:EUX16"/>
    <mergeCell ref="EUY16:EUZ16"/>
    <mergeCell ref="EVA16:EVB16"/>
    <mergeCell ref="EVC16:EVD16"/>
    <mergeCell ref="EXM16:EXN16"/>
    <mergeCell ref="EXO16:EXP16"/>
    <mergeCell ref="EXQ16:EXR16"/>
    <mergeCell ref="EXS16:EXT16"/>
    <mergeCell ref="EXU16:EXV16"/>
    <mergeCell ref="EXC16:EXD16"/>
    <mergeCell ref="EXE16:EXF16"/>
    <mergeCell ref="EXG16:EXH16"/>
    <mergeCell ref="EXI16:EXJ16"/>
    <mergeCell ref="EXK16:EXL16"/>
    <mergeCell ref="EWS16:EWT16"/>
    <mergeCell ref="EWU16:EWV16"/>
    <mergeCell ref="EWW16:EWX16"/>
    <mergeCell ref="EWY16:EWZ16"/>
    <mergeCell ref="EXA16:EXB16"/>
    <mergeCell ref="EWI16:EWJ16"/>
    <mergeCell ref="EWK16:EWL16"/>
    <mergeCell ref="EWM16:EWN16"/>
    <mergeCell ref="EWO16:EWP16"/>
    <mergeCell ref="EWQ16:EWR16"/>
    <mergeCell ref="EZA16:EZB16"/>
    <mergeCell ref="EZC16:EZD16"/>
    <mergeCell ref="EZE16:EZF16"/>
    <mergeCell ref="EZG16:EZH16"/>
    <mergeCell ref="EZI16:EZJ16"/>
    <mergeCell ref="EYQ16:EYR16"/>
    <mergeCell ref="EYS16:EYT16"/>
    <mergeCell ref="EYU16:EYV16"/>
    <mergeCell ref="EYW16:EYX16"/>
    <mergeCell ref="EYY16:EYZ16"/>
    <mergeCell ref="EYG16:EYH16"/>
    <mergeCell ref="EYI16:EYJ16"/>
    <mergeCell ref="EYK16:EYL16"/>
    <mergeCell ref="EYM16:EYN16"/>
    <mergeCell ref="EYO16:EYP16"/>
    <mergeCell ref="EXW16:EXX16"/>
    <mergeCell ref="EXY16:EXZ16"/>
    <mergeCell ref="EYA16:EYB16"/>
    <mergeCell ref="EYC16:EYD16"/>
    <mergeCell ref="EYE16:EYF16"/>
    <mergeCell ref="FAO16:FAP16"/>
    <mergeCell ref="FAQ16:FAR16"/>
    <mergeCell ref="FAS16:FAT16"/>
    <mergeCell ref="FAU16:FAV16"/>
    <mergeCell ref="FAW16:FAX16"/>
    <mergeCell ref="FAE16:FAF16"/>
    <mergeCell ref="FAG16:FAH16"/>
    <mergeCell ref="FAI16:FAJ16"/>
    <mergeCell ref="FAK16:FAL16"/>
    <mergeCell ref="FAM16:FAN16"/>
    <mergeCell ref="EZU16:EZV16"/>
    <mergeCell ref="EZW16:EZX16"/>
    <mergeCell ref="EZY16:EZZ16"/>
    <mergeCell ref="FAA16:FAB16"/>
    <mergeCell ref="FAC16:FAD16"/>
    <mergeCell ref="EZK16:EZL16"/>
    <mergeCell ref="EZM16:EZN16"/>
    <mergeCell ref="EZO16:EZP16"/>
    <mergeCell ref="EZQ16:EZR16"/>
    <mergeCell ref="EZS16:EZT16"/>
    <mergeCell ref="FCC16:FCD16"/>
    <mergeCell ref="FCE16:FCF16"/>
    <mergeCell ref="FCG16:FCH16"/>
    <mergeCell ref="FCI16:FCJ16"/>
    <mergeCell ref="FCK16:FCL16"/>
    <mergeCell ref="FBS16:FBT16"/>
    <mergeCell ref="FBU16:FBV16"/>
    <mergeCell ref="FBW16:FBX16"/>
    <mergeCell ref="FBY16:FBZ16"/>
    <mergeCell ref="FCA16:FCB16"/>
    <mergeCell ref="FBI16:FBJ16"/>
    <mergeCell ref="FBK16:FBL16"/>
    <mergeCell ref="FBM16:FBN16"/>
    <mergeCell ref="FBO16:FBP16"/>
    <mergeCell ref="FBQ16:FBR16"/>
    <mergeCell ref="FAY16:FAZ16"/>
    <mergeCell ref="FBA16:FBB16"/>
    <mergeCell ref="FBC16:FBD16"/>
    <mergeCell ref="FBE16:FBF16"/>
    <mergeCell ref="FBG16:FBH16"/>
    <mergeCell ref="FDQ16:FDR16"/>
    <mergeCell ref="FDS16:FDT16"/>
    <mergeCell ref="FDU16:FDV16"/>
    <mergeCell ref="FDW16:FDX16"/>
    <mergeCell ref="FDY16:FDZ16"/>
    <mergeCell ref="FDG16:FDH16"/>
    <mergeCell ref="FDI16:FDJ16"/>
    <mergeCell ref="FDK16:FDL16"/>
    <mergeCell ref="FDM16:FDN16"/>
    <mergeCell ref="FDO16:FDP16"/>
    <mergeCell ref="FCW16:FCX16"/>
    <mergeCell ref="FCY16:FCZ16"/>
    <mergeCell ref="FDA16:FDB16"/>
    <mergeCell ref="FDC16:FDD16"/>
    <mergeCell ref="FDE16:FDF16"/>
    <mergeCell ref="FCM16:FCN16"/>
    <mergeCell ref="FCO16:FCP16"/>
    <mergeCell ref="FCQ16:FCR16"/>
    <mergeCell ref="FCS16:FCT16"/>
    <mergeCell ref="FCU16:FCV16"/>
    <mergeCell ref="FFE16:FFF16"/>
    <mergeCell ref="FFG16:FFH16"/>
    <mergeCell ref="FFI16:FFJ16"/>
    <mergeCell ref="FFK16:FFL16"/>
    <mergeCell ref="FFM16:FFN16"/>
    <mergeCell ref="FEU16:FEV16"/>
    <mergeCell ref="FEW16:FEX16"/>
    <mergeCell ref="FEY16:FEZ16"/>
    <mergeCell ref="FFA16:FFB16"/>
    <mergeCell ref="FFC16:FFD16"/>
    <mergeCell ref="FEK16:FEL16"/>
    <mergeCell ref="FEM16:FEN16"/>
    <mergeCell ref="FEO16:FEP16"/>
    <mergeCell ref="FEQ16:FER16"/>
    <mergeCell ref="FES16:FET16"/>
    <mergeCell ref="FEA16:FEB16"/>
    <mergeCell ref="FEC16:FED16"/>
    <mergeCell ref="FEE16:FEF16"/>
    <mergeCell ref="FEG16:FEH16"/>
    <mergeCell ref="FEI16:FEJ16"/>
    <mergeCell ref="FGS16:FGT16"/>
    <mergeCell ref="FGU16:FGV16"/>
    <mergeCell ref="FGW16:FGX16"/>
    <mergeCell ref="FGY16:FGZ16"/>
    <mergeCell ref="FHA16:FHB16"/>
    <mergeCell ref="FGI16:FGJ16"/>
    <mergeCell ref="FGK16:FGL16"/>
    <mergeCell ref="FGM16:FGN16"/>
    <mergeCell ref="FGO16:FGP16"/>
    <mergeCell ref="FGQ16:FGR16"/>
    <mergeCell ref="FFY16:FFZ16"/>
    <mergeCell ref="FGA16:FGB16"/>
    <mergeCell ref="FGC16:FGD16"/>
    <mergeCell ref="FGE16:FGF16"/>
    <mergeCell ref="FGG16:FGH16"/>
    <mergeCell ref="FFO16:FFP16"/>
    <mergeCell ref="FFQ16:FFR16"/>
    <mergeCell ref="FFS16:FFT16"/>
    <mergeCell ref="FFU16:FFV16"/>
    <mergeCell ref="FFW16:FFX16"/>
    <mergeCell ref="FIG16:FIH16"/>
    <mergeCell ref="FII16:FIJ16"/>
    <mergeCell ref="FIK16:FIL16"/>
    <mergeCell ref="FIM16:FIN16"/>
    <mergeCell ref="FIO16:FIP16"/>
    <mergeCell ref="FHW16:FHX16"/>
    <mergeCell ref="FHY16:FHZ16"/>
    <mergeCell ref="FIA16:FIB16"/>
    <mergeCell ref="FIC16:FID16"/>
    <mergeCell ref="FIE16:FIF16"/>
    <mergeCell ref="FHM16:FHN16"/>
    <mergeCell ref="FHO16:FHP16"/>
    <mergeCell ref="FHQ16:FHR16"/>
    <mergeCell ref="FHS16:FHT16"/>
    <mergeCell ref="FHU16:FHV16"/>
    <mergeCell ref="FHC16:FHD16"/>
    <mergeCell ref="FHE16:FHF16"/>
    <mergeCell ref="FHG16:FHH16"/>
    <mergeCell ref="FHI16:FHJ16"/>
    <mergeCell ref="FHK16:FHL16"/>
    <mergeCell ref="FJU16:FJV16"/>
    <mergeCell ref="FJW16:FJX16"/>
    <mergeCell ref="FJY16:FJZ16"/>
    <mergeCell ref="FKA16:FKB16"/>
    <mergeCell ref="FKC16:FKD16"/>
    <mergeCell ref="FJK16:FJL16"/>
    <mergeCell ref="FJM16:FJN16"/>
    <mergeCell ref="FJO16:FJP16"/>
    <mergeCell ref="FJQ16:FJR16"/>
    <mergeCell ref="FJS16:FJT16"/>
    <mergeCell ref="FJA16:FJB16"/>
    <mergeCell ref="FJC16:FJD16"/>
    <mergeCell ref="FJE16:FJF16"/>
    <mergeCell ref="FJG16:FJH16"/>
    <mergeCell ref="FJI16:FJJ16"/>
    <mergeCell ref="FIQ16:FIR16"/>
    <mergeCell ref="FIS16:FIT16"/>
    <mergeCell ref="FIU16:FIV16"/>
    <mergeCell ref="FIW16:FIX16"/>
    <mergeCell ref="FIY16:FIZ16"/>
    <mergeCell ref="FLI16:FLJ16"/>
    <mergeCell ref="FLK16:FLL16"/>
    <mergeCell ref="FLM16:FLN16"/>
    <mergeCell ref="FLO16:FLP16"/>
    <mergeCell ref="FLQ16:FLR16"/>
    <mergeCell ref="FKY16:FKZ16"/>
    <mergeCell ref="FLA16:FLB16"/>
    <mergeCell ref="FLC16:FLD16"/>
    <mergeCell ref="FLE16:FLF16"/>
    <mergeCell ref="FLG16:FLH16"/>
    <mergeCell ref="FKO16:FKP16"/>
    <mergeCell ref="FKQ16:FKR16"/>
    <mergeCell ref="FKS16:FKT16"/>
    <mergeCell ref="FKU16:FKV16"/>
    <mergeCell ref="FKW16:FKX16"/>
    <mergeCell ref="FKE16:FKF16"/>
    <mergeCell ref="FKG16:FKH16"/>
    <mergeCell ref="FKI16:FKJ16"/>
    <mergeCell ref="FKK16:FKL16"/>
    <mergeCell ref="FKM16:FKN16"/>
    <mergeCell ref="FMW16:FMX16"/>
    <mergeCell ref="FMY16:FMZ16"/>
    <mergeCell ref="FNA16:FNB16"/>
    <mergeCell ref="FNC16:FND16"/>
    <mergeCell ref="FNE16:FNF16"/>
    <mergeCell ref="FMM16:FMN16"/>
    <mergeCell ref="FMO16:FMP16"/>
    <mergeCell ref="FMQ16:FMR16"/>
    <mergeCell ref="FMS16:FMT16"/>
    <mergeCell ref="FMU16:FMV16"/>
    <mergeCell ref="FMC16:FMD16"/>
    <mergeCell ref="FME16:FMF16"/>
    <mergeCell ref="FMG16:FMH16"/>
    <mergeCell ref="FMI16:FMJ16"/>
    <mergeCell ref="FMK16:FML16"/>
    <mergeCell ref="FLS16:FLT16"/>
    <mergeCell ref="FLU16:FLV16"/>
    <mergeCell ref="FLW16:FLX16"/>
    <mergeCell ref="FLY16:FLZ16"/>
    <mergeCell ref="FMA16:FMB16"/>
    <mergeCell ref="FOK16:FOL16"/>
    <mergeCell ref="FOM16:FON16"/>
    <mergeCell ref="FOO16:FOP16"/>
    <mergeCell ref="FOQ16:FOR16"/>
    <mergeCell ref="FOS16:FOT16"/>
    <mergeCell ref="FOA16:FOB16"/>
    <mergeCell ref="FOC16:FOD16"/>
    <mergeCell ref="FOE16:FOF16"/>
    <mergeCell ref="FOG16:FOH16"/>
    <mergeCell ref="FOI16:FOJ16"/>
    <mergeCell ref="FNQ16:FNR16"/>
    <mergeCell ref="FNS16:FNT16"/>
    <mergeCell ref="FNU16:FNV16"/>
    <mergeCell ref="FNW16:FNX16"/>
    <mergeCell ref="FNY16:FNZ16"/>
    <mergeCell ref="FNG16:FNH16"/>
    <mergeCell ref="FNI16:FNJ16"/>
    <mergeCell ref="FNK16:FNL16"/>
    <mergeCell ref="FNM16:FNN16"/>
    <mergeCell ref="FNO16:FNP16"/>
    <mergeCell ref="FPY16:FPZ16"/>
    <mergeCell ref="FQA16:FQB16"/>
    <mergeCell ref="FQC16:FQD16"/>
    <mergeCell ref="FQE16:FQF16"/>
    <mergeCell ref="FQG16:FQH16"/>
    <mergeCell ref="FPO16:FPP16"/>
    <mergeCell ref="FPQ16:FPR16"/>
    <mergeCell ref="FPS16:FPT16"/>
    <mergeCell ref="FPU16:FPV16"/>
    <mergeCell ref="FPW16:FPX16"/>
    <mergeCell ref="FPE16:FPF16"/>
    <mergeCell ref="FPG16:FPH16"/>
    <mergeCell ref="FPI16:FPJ16"/>
    <mergeCell ref="FPK16:FPL16"/>
    <mergeCell ref="FPM16:FPN16"/>
    <mergeCell ref="FOU16:FOV16"/>
    <mergeCell ref="FOW16:FOX16"/>
    <mergeCell ref="FOY16:FOZ16"/>
    <mergeCell ref="FPA16:FPB16"/>
    <mergeCell ref="FPC16:FPD16"/>
    <mergeCell ref="FRM16:FRN16"/>
    <mergeCell ref="FRO16:FRP16"/>
    <mergeCell ref="FRQ16:FRR16"/>
    <mergeCell ref="FRS16:FRT16"/>
    <mergeCell ref="FRU16:FRV16"/>
    <mergeCell ref="FRC16:FRD16"/>
    <mergeCell ref="FRE16:FRF16"/>
    <mergeCell ref="FRG16:FRH16"/>
    <mergeCell ref="FRI16:FRJ16"/>
    <mergeCell ref="FRK16:FRL16"/>
    <mergeCell ref="FQS16:FQT16"/>
    <mergeCell ref="FQU16:FQV16"/>
    <mergeCell ref="FQW16:FQX16"/>
    <mergeCell ref="FQY16:FQZ16"/>
    <mergeCell ref="FRA16:FRB16"/>
    <mergeCell ref="FQI16:FQJ16"/>
    <mergeCell ref="FQK16:FQL16"/>
    <mergeCell ref="FQM16:FQN16"/>
    <mergeCell ref="FQO16:FQP16"/>
    <mergeCell ref="FQQ16:FQR16"/>
    <mergeCell ref="FTA16:FTB16"/>
    <mergeCell ref="FTC16:FTD16"/>
    <mergeCell ref="FTE16:FTF16"/>
    <mergeCell ref="FTG16:FTH16"/>
    <mergeCell ref="FTI16:FTJ16"/>
    <mergeCell ref="FSQ16:FSR16"/>
    <mergeCell ref="FSS16:FST16"/>
    <mergeCell ref="FSU16:FSV16"/>
    <mergeCell ref="FSW16:FSX16"/>
    <mergeCell ref="FSY16:FSZ16"/>
    <mergeCell ref="FSG16:FSH16"/>
    <mergeCell ref="FSI16:FSJ16"/>
    <mergeCell ref="FSK16:FSL16"/>
    <mergeCell ref="FSM16:FSN16"/>
    <mergeCell ref="FSO16:FSP16"/>
    <mergeCell ref="FRW16:FRX16"/>
    <mergeCell ref="FRY16:FRZ16"/>
    <mergeCell ref="FSA16:FSB16"/>
    <mergeCell ref="FSC16:FSD16"/>
    <mergeCell ref="FSE16:FSF16"/>
    <mergeCell ref="FUO16:FUP16"/>
    <mergeCell ref="FUQ16:FUR16"/>
    <mergeCell ref="FUS16:FUT16"/>
    <mergeCell ref="FUU16:FUV16"/>
    <mergeCell ref="FUW16:FUX16"/>
    <mergeCell ref="FUE16:FUF16"/>
    <mergeCell ref="FUG16:FUH16"/>
    <mergeCell ref="FUI16:FUJ16"/>
    <mergeCell ref="FUK16:FUL16"/>
    <mergeCell ref="FUM16:FUN16"/>
    <mergeCell ref="FTU16:FTV16"/>
    <mergeCell ref="FTW16:FTX16"/>
    <mergeCell ref="FTY16:FTZ16"/>
    <mergeCell ref="FUA16:FUB16"/>
    <mergeCell ref="FUC16:FUD16"/>
    <mergeCell ref="FTK16:FTL16"/>
    <mergeCell ref="FTM16:FTN16"/>
    <mergeCell ref="FTO16:FTP16"/>
    <mergeCell ref="FTQ16:FTR16"/>
    <mergeCell ref="FTS16:FTT16"/>
    <mergeCell ref="FWC16:FWD16"/>
    <mergeCell ref="FWE16:FWF16"/>
    <mergeCell ref="FWG16:FWH16"/>
    <mergeCell ref="FWI16:FWJ16"/>
    <mergeCell ref="FWK16:FWL16"/>
    <mergeCell ref="FVS16:FVT16"/>
    <mergeCell ref="FVU16:FVV16"/>
    <mergeCell ref="FVW16:FVX16"/>
    <mergeCell ref="FVY16:FVZ16"/>
    <mergeCell ref="FWA16:FWB16"/>
    <mergeCell ref="FVI16:FVJ16"/>
    <mergeCell ref="FVK16:FVL16"/>
    <mergeCell ref="FVM16:FVN16"/>
    <mergeCell ref="FVO16:FVP16"/>
    <mergeCell ref="FVQ16:FVR16"/>
    <mergeCell ref="FUY16:FUZ16"/>
    <mergeCell ref="FVA16:FVB16"/>
    <mergeCell ref="FVC16:FVD16"/>
    <mergeCell ref="FVE16:FVF16"/>
    <mergeCell ref="FVG16:FVH16"/>
    <mergeCell ref="FXQ16:FXR16"/>
    <mergeCell ref="FXS16:FXT16"/>
    <mergeCell ref="FXU16:FXV16"/>
    <mergeCell ref="FXW16:FXX16"/>
    <mergeCell ref="FXY16:FXZ16"/>
    <mergeCell ref="FXG16:FXH16"/>
    <mergeCell ref="FXI16:FXJ16"/>
    <mergeCell ref="FXK16:FXL16"/>
    <mergeCell ref="FXM16:FXN16"/>
    <mergeCell ref="FXO16:FXP16"/>
    <mergeCell ref="FWW16:FWX16"/>
    <mergeCell ref="FWY16:FWZ16"/>
    <mergeCell ref="FXA16:FXB16"/>
    <mergeCell ref="FXC16:FXD16"/>
    <mergeCell ref="FXE16:FXF16"/>
    <mergeCell ref="FWM16:FWN16"/>
    <mergeCell ref="FWO16:FWP16"/>
    <mergeCell ref="FWQ16:FWR16"/>
    <mergeCell ref="FWS16:FWT16"/>
    <mergeCell ref="FWU16:FWV16"/>
    <mergeCell ref="FZE16:FZF16"/>
    <mergeCell ref="FZG16:FZH16"/>
    <mergeCell ref="FZI16:FZJ16"/>
    <mergeCell ref="FZK16:FZL16"/>
    <mergeCell ref="FZM16:FZN16"/>
    <mergeCell ref="FYU16:FYV16"/>
    <mergeCell ref="FYW16:FYX16"/>
    <mergeCell ref="FYY16:FYZ16"/>
    <mergeCell ref="FZA16:FZB16"/>
    <mergeCell ref="FZC16:FZD16"/>
    <mergeCell ref="FYK16:FYL16"/>
    <mergeCell ref="FYM16:FYN16"/>
    <mergeCell ref="FYO16:FYP16"/>
    <mergeCell ref="FYQ16:FYR16"/>
    <mergeCell ref="FYS16:FYT16"/>
    <mergeCell ref="FYA16:FYB16"/>
    <mergeCell ref="FYC16:FYD16"/>
    <mergeCell ref="FYE16:FYF16"/>
    <mergeCell ref="FYG16:FYH16"/>
    <mergeCell ref="FYI16:FYJ16"/>
    <mergeCell ref="GAS16:GAT16"/>
    <mergeCell ref="GAU16:GAV16"/>
    <mergeCell ref="GAW16:GAX16"/>
    <mergeCell ref="GAY16:GAZ16"/>
    <mergeCell ref="GBA16:GBB16"/>
    <mergeCell ref="GAI16:GAJ16"/>
    <mergeCell ref="GAK16:GAL16"/>
    <mergeCell ref="GAM16:GAN16"/>
    <mergeCell ref="GAO16:GAP16"/>
    <mergeCell ref="GAQ16:GAR16"/>
    <mergeCell ref="FZY16:FZZ16"/>
    <mergeCell ref="GAA16:GAB16"/>
    <mergeCell ref="GAC16:GAD16"/>
    <mergeCell ref="GAE16:GAF16"/>
    <mergeCell ref="GAG16:GAH16"/>
    <mergeCell ref="FZO16:FZP16"/>
    <mergeCell ref="FZQ16:FZR16"/>
    <mergeCell ref="FZS16:FZT16"/>
    <mergeCell ref="FZU16:FZV16"/>
    <mergeCell ref="FZW16:FZX16"/>
    <mergeCell ref="GCG16:GCH16"/>
    <mergeCell ref="GCI16:GCJ16"/>
    <mergeCell ref="GCK16:GCL16"/>
    <mergeCell ref="GCM16:GCN16"/>
    <mergeCell ref="GCO16:GCP16"/>
    <mergeCell ref="GBW16:GBX16"/>
    <mergeCell ref="GBY16:GBZ16"/>
    <mergeCell ref="GCA16:GCB16"/>
    <mergeCell ref="GCC16:GCD16"/>
    <mergeCell ref="GCE16:GCF16"/>
    <mergeCell ref="GBM16:GBN16"/>
    <mergeCell ref="GBO16:GBP16"/>
    <mergeCell ref="GBQ16:GBR16"/>
    <mergeCell ref="GBS16:GBT16"/>
    <mergeCell ref="GBU16:GBV16"/>
    <mergeCell ref="GBC16:GBD16"/>
    <mergeCell ref="GBE16:GBF16"/>
    <mergeCell ref="GBG16:GBH16"/>
    <mergeCell ref="GBI16:GBJ16"/>
    <mergeCell ref="GBK16:GBL16"/>
    <mergeCell ref="GDU16:GDV16"/>
    <mergeCell ref="GDW16:GDX16"/>
    <mergeCell ref="GDY16:GDZ16"/>
    <mergeCell ref="GEA16:GEB16"/>
    <mergeCell ref="GEC16:GED16"/>
    <mergeCell ref="GDK16:GDL16"/>
    <mergeCell ref="GDM16:GDN16"/>
    <mergeCell ref="GDO16:GDP16"/>
    <mergeCell ref="GDQ16:GDR16"/>
    <mergeCell ref="GDS16:GDT16"/>
    <mergeCell ref="GDA16:GDB16"/>
    <mergeCell ref="GDC16:GDD16"/>
    <mergeCell ref="GDE16:GDF16"/>
    <mergeCell ref="GDG16:GDH16"/>
    <mergeCell ref="GDI16:GDJ16"/>
    <mergeCell ref="GCQ16:GCR16"/>
    <mergeCell ref="GCS16:GCT16"/>
    <mergeCell ref="GCU16:GCV16"/>
    <mergeCell ref="GCW16:GCX16"/>
    <mergeCell ref="GCY16:GCZ16"/>
    <mergeCell ref="GFI16:GFJ16"/>
    <mergeCell ref="GFK16:GFL16"/>
    <mergeCell ref="GFM16:GFN16"/>
    <mergeCell ref="GFO16:GFP16"/>
    <mergeCell ref="GFQ16:GFR16"/>
    <mergeCell ref="GEY16:GEZ16"/>
    <mergeCell ref="GFA16:GFB16"/>
    <mergeCell ref="GFC16:GFD16"/>
    <mergeCell ref="GFE16:GFF16"/>
    <mergeCell ref="GFG16:GFH16"/>
    <mergeCell ref="GEO16:GEP16"/>
    <mergeCell ref="GEQ16:GER16"/>
    <mergeCell ref="GES16:GET16"/>
    <mergeCell ref="GEU16:GEV16"/>
    <mergeCell ref="GEW16:GEX16"/>
    <mergeCell ref="GEE16:GEF16"/>
    <mergeCell ref="GEG16:GEH16"/>
    <mergeCell ref="GEI16:GEJ16"/>
    <mergeCell ref="GEK16:GEL16"/>
    <mergeCell ref="GEM16:GEN16"/>
    <mergeCell ref="GGW16:GGX16"/>
    <mergeCell ref="GGY16:GGZ16"/>
    <mergeCell ref="GHA16:GHB16"/>
    <mergeCell ref="GHC16:GHD16"/>
    <mergeCell ref="GHE16:GHF16"/>
    <mergeCell ref="GGM16:GGN16"/>
    <mergeCell ref="GGO16:GGP16"/>
    <mergeCell ref="GGQ16:GGR16"/>
    <mergeCell ref="GGS16:GGT16"/>
    <mergeCell ref="GGU16:GGV16"/>
    <mergeCell ref="GGC16:GGD16"/>
    <mergeCell ref="GGE16:GGF16"/>
    <mergeCell ref="GGG16:GGH16"/>
    <mergeCell ref="GGI16:GGJ16"/>
    <mergeCell ref="GGK16:GGL16"/>
    <mergeCell ref="GFS16:GFT16"/>
    <mergeCell ref="GFU16:GFV16"/>
    <mergeCell ref="GFW16:GFX16"/>
    <mergeCell ref="GFY16:GFZ16"/>
    <mergeCell ref="GGA16:GGB16"/>
    <mergeCell ref="GIK16:GIL16"/>
    <mergeCell ref="GIM16:GIN16"/>
    <mergeCell ref="GIO16:GIP16"/>
    <mergeCell ref="GIQ16:GIR16"/>
    <mergeCell ref="GIS16:GIT16"/>
    <mergeCell ref="GIA16:GIB16"/>
    <mergeCell ref="GIC16:GID16"/>
    <mergeCell ref="GIE16:GIF16"/>
    <mergeCell ref="GIG16:GIH16"/>
    <mergeCell ref="GII16:GIJ16"/>
    <mergeCell ref="GHQ16:GHR16"/>
    <mergeCell ref="GHS16:GHT16"/>
    <mergeCell ref="GHU16:GHV16"/>
    <mergeCell ref="GHW16:GHX16"/>
    <mergeCell ref="GHY16:GHZ16"/>
    <mergeCell ref="GHG16:GHH16"/>
    <mergeCell ref="GHI16:GHJ16"/>
    <mergeCell ref="GHK16:GHL16"/>
    <mergeCell ref="GHM16:GHN16"/>
    <mergeCell ref="GHO16:GHP16"/>
    <mergeCell ref="GJY16:GJZ16"/>
    <mergeCell ref="GKA16:GKB16"/>
    <mergeCell ref="GKC16:GKD16"/>
    <mergeCell ref="GKE16:GKF16"/>
    <mergeCell ref="GKG16:GKH16"/>
    <mergeCell ref="GJO16:GJP16"/>
    <mergeCell ref="GJQ16:GJR16"/>
    <mergeCell ref="GJS16:GJT16"/>
    <mergeCell ref="GJU16:GJV16"/>
    <mergeCell ref="GJW16:GJX16"/>
    <mergeCell ref="GJE16:GJF16"/>
    <mergeCell ref="GJG16:GJH16"/>
    <mergeCell ref="GJI16:GJJ16"/>
    <mergeCell ref="GJK16:GJL16"/>
    <mergeCell ref="GJM16:GJN16"/>
    <mergeCell ref="GIU16:GIV16"/>
    <mergeCell ref="GIW16:GIX16"/>
    <mergeCell ref="GIY16:GIZ16"/>
    <mergeCell ref="GJA16:GJB16"/>
    <mergeCell ref="GJC16:GJD16"/>
    <mergeCell ref="GLM16:GLN16"/>
    <mergeCell ref="GLO16:GLP16"/>
    <mergeCell ref="GLQ16:GLR16"/>
    <mergeCell ref="GLS16:GLT16"/>
    <mergeCell ref="GLU16:GLV16"/>
    <mergeCell ref="GLC16:GLD16"/>
    <mergeCell ref="GLE16:GLF16"/>
    <mergeCell ref="GLG16:GLH16"/>
    <mergeCell ref="GLI16:GLJ16"/>
    <mergeCell ref="GLK16:GLL16"/>
    <mergeCell ref="GKS16:GKT16"/>
    <mergeCell ref="GKU16:GKV16"/>
    <mergeCell ref="GKW16:GKX16"/>
    <mergeCell ref="GKY16:GKZ16"/>
    <mergeCell ref="GLA16:GLB16"/>
    <mergeCell ref="GKI16:GKJ16"/>
    <mergeCell ref="GKK16:GKL16"/>
    <mergeCell ref="GKM16:GKN16"/>
    <mergeCell ref="GKO16:GKP16"/>
    <mergeCell ref="GKQ16:GKR16"/>
    <mergeCell ref="GNA16:GNB16"/>
    <mergeCell ref="GNC16:GND16"/>
    <mergeCell ref="GNE16:GNF16"/>
    <mergeCell ref="GNG16:GNH16"/>
    <mergeCell ref="GNI16:GNJ16"/>
    <mergeCell ref="GMQ16:GMR16"/>
    <mergeCell ref="GMS16:GMT16"/>
    <mergeCell ref="GMU16:GMV16"/>
    <mergeCell ref="GMW16:GMX16"/>
    <mergeCell ref="GMY16:GMZ16"/>
    <mergeCell ref="GMG16:GMH16"/>
    <mergeCell ref="GMI16:GMJ16"/>
    <mergeCell ref="GMK16:GML16"/>
    <mergeCell ref="GMM16:GMN16"/>
    <mergeCell ref="GMO16:GMP16"/>
    <mergeCell ref="GLW16:GLX16"/>
    <mergeCell ref="GLY16:GLZ16"/>
    <mergeCell ref="GMA16:GMB16"/>
    <mergeCell ref="GMC16:GMD16"/>
    <mergeCell ref="GME16:GMF16"/>
    <mergeCell ref="GOO16:GOP16"/>
    <mergeCell ref="GOQ16:GOR16"/>
    <mergeCell ref="GOS16:GOT16"/>
    <mergeCell ref="GOU16:GOV16"/>
    <mergeCell ref="GOW16:GOX16"/>
    <mergeCell ref="GOE16:GOF16"/>
    <mergeCell ref="GOG16:GOH16"/>
    <mergeCell ref="GOI16:GOJ16"/>
    <mergeCell ref="GOK16:GOL16"/>
    <mergeCell ref="GOM16:GON16"/>
    <mergeCell ref="GNU16:GNV16"/>
    <mergeCell ref="GNW16:GNX16"/>
    <mergeCell ref="GNY16:GNZ16"/>
    <mergeCell ref="GOA16:GOB16"/>
    <mergeCell ref="GOC16:GOD16"/>
    <mergeCell ref="GNK16:GNL16"/>
    <mergeCell ref="GNM16:GNN16"/>
    <mergeCell ref="GNO16:GNP16"/>
    <mergeCell ref="GNQ16:GNR16"/>
    <mergeCell ref="GNS16:GNT16"/>
    <mergeCell ref="GQC16:GQD16"/>
    <mergeCell ref="GQE16:GQF16"/>
    <mergeCell ref="GQG16:GQH16"/>
    <mergeCell ref="GQI16:GQJ16"/>
    <mergeCell ref="GQK16:GQL16"/>
    <mergeCell ref="GPS16:GPT16"/>
    <mergeCell ref="GPU16:GPV16"/>
    <mergeCell ref="GPW16:GPX16"/>
    <mergeCell ref="GPY16:GPZ16"/>
    <mergeCell ref="GQA16:GQB16"/>
    <mergeCell ref="GPI16:GPJ16"/>
    <mergeCell ref="GPK16:GPL16"/>
    <mergeCell ref="GPM16:GPN16"/>
    <mergeCell ref="GPO16:GPP16"/>
    <mergeCell ref="GPQ16:GPR16"/>
    <mergeCell ref="GOY16:GOZ16"/>
    <mergeCell ref="GPA16:GPB16"/>
    <mergeCell ref="GPC16:GPD16"/>
    <mergeCell ref="GPE16:GPF16"/>
    <mergeCell ref="GPG16:GPH16"/>
    <mergeCell ref="GRQ16:GRR16"/>
    <mergeCell ref="GRS16:GRT16"/>
    <mergeCell ref="GRU16:GRV16"/>
    <mergeCell ref="GRW16:GRX16"/>
    <mergeCell ref="GRY16:GRZ16"/>
    <mergeCell ref="GRG16:GRH16"/>
    <mergeCell ref="GRI16:GRJ16"/>
    <mergeCell ref="GRK16:GRL16"/>
    <mergeCell ref="GRM16:GRN16"/>
    <mergeCell ref="GRO16:GRP16"/>
    <mergeCell ref="GQW16:GQX16"/>
    <mergeCell ref="GQY16:GQZ16"/>
    <mergeCell ref="GRA16:GRB16"/>
    <mergeCell ref="GRC16:GRD16"/>
    <mergeCell ref="GRE16:GRF16"/>
    <mergeCell ref="GQM16:GQN16"/>
    <mergeCell ref="GQO16:GQP16"/>
    <mergeCell ref="GQQ16:GQR16"/>
    <mergeCell ref="GQS16:GQT16"/>
    <mergeCell ref="GQU16:GQV16"/>
    <mergeCell ref="GTE16:GTF16"/>
    <mergeCell ref="GTG16:GTH16"/>
    <mergeCell ref="GTI16:GTJ16"/>
    <mergeCell ref="GTK16:GTL16"/>
    <mergeCell ref="GTM16:GTN16"/>
    <mergeCell ref="GSU16:GSV16"/>
    <mergeCell ref="GSW16:GSX16"/>
    <mergeCell ref="GSY16:GSZ16"/>
    <mergeCell ref="GTA16:GTB16"/>
    <mergeCell ref="GTC16:GTD16"/>
    <mergeCell ref="GSK16:GSL16"/>
    <mergeCell ref="GSM16:GSN16"/>
    <mergeCell ref="GSO16:GSP16"/>
    <mergeCell ref="GSQ16:GSR16"/>
    <mergeCell ref="GSS16:GST16"/>
    <mergeCell ref="GSA16:GSB16"/>
    <mergeCell ref="GSC16:GSD16"/>
    <mergeCell ref="GSE16:GSF16"/>
    <mergeCell ref="GSG16:GSH16"/>
    <mergeCell ref="GSI16:GSJ16"/>
    <mergeCell ref="GUS16:GUT16"/>
    <mergeCell ref="GUU16:GUV16"/>
    <mergeCell ref="GUW16:GUX16"/>
    <mergeCell ref="GUY16:GUZ16"/>
    <mergeCell ref="GVA16:GVB16"/>
    <mergeCell ref="GUI16:GUJ16"/>
    <mergeCell ref="GUK16:GUL16"/>
    <mergeCell ref="GUM16:GUN16"/>
    <mergeCell ref="GUO16:GUP16"/>
    <mergeCell ref="GUQ16:GUR16"/>
    <mergeCell ref="GTY16:GTZ16"/>
    <mergeCell ref="GUA16:GUB16"/>
    <mergeCell ref="GUC16:GUD16"/>
    <mergeCell ref="GUE16:GUF16"/>
    <mergeCell ref="GUG16:GUH16"/>
    <mergeCell ref="GTO16:GTP16"/>
    <mergeCell ref="GTQ16:GTR16"/>
    <mergeCell ref="GTS16:GTT16"/>
    <mergeCell ref="GTU16:GTV16"/>
    <mergeCell ref="GTW16:GTX16"/>
    <mergeCell ref="GWG16:GWH16"/>
    <mergeCell ref="GWI16:GWJ16"/>
    <mergeCell ref="GWK16:GWL16"/>
    <mergeCell ref="GWM16:GWN16"/>
    <mergeCell ref="GWO16:GWP16"/>
    <mergeCell ref="GVW16:GVX16"/>
    <mergeCell ref="GVY16:GVZ16"/>
    <mergeCell ref="GWA16:GWB16"/>
    <mergeCell ref="GWC16:GWD16"/>
    <mergeCell ref="GWE16:GWF16"/>
    <mergeCell ref="GVM16:GVN16"/>
    <mergeCell ref="GVO16:GVP16"/>
    <mergeCell ref="GVQ16:GVR16"/>
    <mergeCell ref="GVS16:GVT16"/>
    <mergeCell ref="GVU16:GVV16"/>
    <mergeCell ref="GVC16:GVD16"/>
    <mergeCell ref="GVE16:GVF16"/>
    <mergeCell ref="GVG16:GVH16"/>
    <mergeCell ref="GVI16:GVJ16"/>
    <mergeCell ref="GVK16:GVL16"/>
    <mergeCell ref="GXU16:GXV16"/>
    <mergeCell ref="GXW16:GXX16"/>
    <mergeCell ref="GXY16:GXZ16"/>
    <mergeCell ref="GYA16:GYB16"/>
    <mergeCell ref="GYC16:GYD16"/>
    <mergeCell ref="GXK16:GXL16"/>
    <mergeCell ref="GXM16:GXN16"/>
    <mergeCell ref="GXO16:GXP16"/>
    <mergeCell ref="GXQ16:GXR16"/>
    <mergeCell ref="GXS16:GXT16"/>
    <mergeCell ref="GXA16:GXB16"/>
    <mergeCell ref="GXC16:GXD16"/>
    <mergeCell ref="GXE16:GXF16"/>
    <mergeCell ref="GXG16:GXH16"/>
    <mergeCell ref="GXI16:GXJ16"/>
    <mergeCell ref="GWQ16:GWR16"/>
    <mergeCell ref="GWS16:GWT16"/>
    <mergeCell ref="GWU16:GWV16"/>
    <mergeCell ref="GWW16:GWX16"/>
    <mergeCell ref="GWY16:GWZ16"/>
    <mergeCell ref="GZI16:GZJ16"/>
    <mergeCell ref="GZK16:GZL16"/>
    <mergeCell ref="GZM16:GZN16"/>
    <mergeCell ref="GZO16:GZP16"/>
    <mergeCell ref="GZQ16:GZR16"/>
    <mergeCell ref="GYY16:GYZ16"/>
    <mergeCell ref="GZA16:GZB16"/>
    <mergeCell ref="GZC16:GZD16"/>
    <mergeCell ref="GZE16:GZF16"/>
    <mergeCell ref="GZG16:GZH16"/>
    <mergeCell ref="GYO16:GYP16"/>
    <mergeCell ref="GYQ16:GYR16"/>
    <mergeCell ref="GYS16:GYT16"/>
    <mergeCell ref="GYU16:GYV16"/>
    <mergeCell ref="GYW16:GYX16"/>
    <mergeCell ref="GYE16:GYF16"/>
    <mergeCell ref="GYG16:GYH16"/>
    <mergeCell ref="GYI16:GYJ16"/>
    <mergeCell ref="GYK16:GYL16"/>
    <mergeCell ref="GYM16:GYN16"/>
    <mergeCell ref="HAW16:HAX16"/>
    <mergeCell ref="HAY16:HAZ16"/>
    <mergeCell ref="HBA16:HBB16"/>
    <mergeCell ref="HBC16:HBD16"/>
    <mergeCell ref="HBE16:HBF16"/>
    <mergeCell ref="HAM16:HAN16"/>
    <mergeCell ref="HAO16:HAP16"/>
    <mergeCell ref="HAQ16:HAR16"/>
    <mergeCell ref="HAS16:HAT16"/>
    <mergeCell ref="HAU16:HAV16"/>
    <mergeCell ref="HAC16:HAD16"/>
    <mergeCell ref="HAE16:HAF16"/>
    <mergeCell ref="HAG16:HAH16"/>
    <mergeCell ref="HAI16:HAJ16"/>
    <mergeCell ref="HAK16:HAL16"/>
    <mergeCell ref="GZS16:GZT16"/>
    <mergeCell ref="GZU16:GZV16"/>
    <mergeCell ref="GZW16:GZX16"/>
    <mergeCell ref="GZY16:GZZ16"/>
    <mergeCell ref="HAA16:HAB16"/>
    <mergeCell ref="HCK16:HCL16"/>
    <mergeCell ref="HCM16:HCN16"/>
    <mergeCell ref="HCO16:HCP16"/>
    <mergeCell ref="HCQ16:HCR16"/>
    <mergeCell ref="HCS16:HCT16"/>
    <mergeCell ref="HCA16:HCB16"/>
    <mergeCell ref="HCC16:HCD16"/>
    <mergeCell ref="HCE16:HCF16"/>
    <mergeCell ref="HCG16:HCH16"/>
    <mergeCell ref="HCI16:HCJ16"/>
    <mergeCell ref="HBQ16:HBR16"/>
    <mergeCell ref="HBS16:HBT16"/>
    <mergeCell ref="HBU16:HBV16"/>
    <mergeCell ref="HBW16:HBX16"/>
    <mergeCell ref="HBY16:HBZ16"/>
    <mergeCell ref="HBG16:HBH16"/>
    <mergeCell ref="HBI16:HBJ16"/>
    <mergeCell ref="HBK16:HBL16"/>
    <mergeCell ref="HBM16:HBN16"/>
    <mergeCell ref="HBO16:HBP16"/>
    <mergeCell ref="HDY16:HDZ16"/>
    <mergeCell ref="HEA16:HEB16"/>
    <mergeCell ref="HEC16:HED16"/>
    <mergeCell ref="HEE16:HEF16"/>
    <mergeCell ref="HEG16:HEH16"/>
    <mergeCell ref="HDO16:HDP16"/>
    <mergeCell ref="HDQ16:HDR16"/>
    <mergeCell ref="HDS16:HDT16"/>
    <mergeCell ref="HDU16:HDV16"/>
    <mergeCell ref="HDW16:HDX16"/>
    <mergeCell ref="HDE16:HDF16"/>
    <mergeCell ref="HDG16:HDH16"/>
    <mergeCell ref="HDI16:HDJ16"/>
    <mergeCell ref="HDK16:HDL16"/>
    <mergeCell ref="HDM16:HDN16"/>
    <mergeCell ref="HCU16:HCV16"/>
    <mergeCell ref="HCW16:HCX16"/>
    <mergeCell ref="HCY16:HCZ16"/>
    <mergeCell ref="HDA16:HDB16"/>
    <mergeCell ref="HDC16:HDD16"/>
    <mergeCell ref="HFM16:HFN16"/>
    <mergeCell ref="HFO16:HFP16"/>
    <mergeCell ref="HFQ16:HFR16"/>
    <mergeCell ref="HFS16:HFT16"/>
    <mergeCell ref="HFU16:HFV16"/>
    <mergeCell ref="HFC16:HFD16"/>
    <mergeCell ref="HFE16:HFF16"/>
    <mergeCell ref="HFG16:HFH16"/>
    <mergeCell ref="HFI16:HFJ16"/>
    <mergeCell ref="HFK16:HFL16"/>
    <mergeCell ref="HES16:HET16"/>
    <mergeCell ref="HEU16:HEV16"/>
    <mergeCell ref="HEW16:HEX16"/>
    <mergeCell ref="HEY16:HEZ16"/>
    <mergeCell ref="HFA16:HFB16"/>
    <mergeCell ref="HEI16:HEJ16"/>
    <mergeCell ref="HEK16:HEL16"/>
    <mergeCell ref="HEM16:HEN16"/>
    <mergeCell ref="HEO16:HEP16"/>
    <mergeCell ref="HEQ16:HER16"/>
    <mergeCell ref="HHA16:HHB16"/>
    <mergeCell ref="HHC16:HHD16"/>
    <mergeCell ref="HHE16:HHF16"/>
    <mergeCell ref="HHG16:HHH16"/>
    <mergeCell ref="HHI16:HHJ16"/>
    <mergeCell ref="HGQ16:HGR16"/>
    <mergeCell ref="HGS16:HGT16"/>
    <mergeCell ref="HGU16:HGV16"/>
    <mergeCell ref="HGW16:HGX16"/>
    <mergeCell ref="HGY16:HGZ16"/>
    <mergeCell ref="HGG16:HGH16"/>
    <mergeCell ref="HGI16:HGJ16"/>
    <mergeCell ref="HGK16:HGL16"/>
    <mergeCell ref="HGM16:HGN16"/>
    <mergeCell ref="HGO16:HGP16"/>
    <mergeCell ref="HFW16:HFX16"/>
    <mergeCell ref="HFY16:HFZ16"/>
    <mergeCell ref="HGA16:HGB16"/>
    <mergeCell ref="HGC16:HGD16"/>
    <mergeCell ref="HGE16:HGF16"/>
    <mergeCell ref="HIO16:HIP16"/>
    <mergeCell ref="HIQ16:HIR16"/>
    <mergeCell ref="HIS16:HIT16"/>
    <mergeCell ref="HIU16:HIV16"/>
    <mergeCell ref="HIW16:HIX16"/>
    <mergeCell ref="HIE16:HIF16"/>
    <mergeCell ref="HIG16:HIH16"/>
    <mergeCell ref="HII16:HIJ16"/>
    <mergeCell ref="HIK16:HIL16"/>
    <mergeCell ref="HIM16:HIN16"/>
    <mergeCell ref="HHU16:HHV16"/>
    <mergeCell ref="HHW16:HHX16"/>
    <mergeCell ref="HHY16:HHZ16"/>
    <mergeCell ref="HIA16:HIB16"/>
    <mergeCell ref="HIC16:HID16"/>
    <mergeCell ref="HHK16:HHL16"/>
    <mergeCell ref="HHM16:HHN16"/>
    <mergeCell ref="HHO16:HHP16"/>
    <mergeCell ref="HHQ16:HHR16"/>
    <mergeCell ref="HHS16:HHT16"/>
    <mergeCell ref="HKC16:HKD16"/>
    <mergeCell ref="HKE16:HKF16"/>
    <mergeCell ref="HKG16:HKH16"/>
    <mergeCell ref="HKI16:HKJ16"/>
    <mergeCell ref="HKK16:HKL16"/>
    <mergeCell ref="HJS16:HJT16"/>
    <mergeCell ref="HJU16:HJV16"/>
    <mergeCell ref="HJW16:HJX16"/>
    <mergeCell ref="HJY16:HJZ16"/>
    <mergeCell ref="HKA16:HKB16"/>
    <mergeCell ref="HJI16:HJJ16"/>
    <mergeCell ref="HJK16:HJL16"/>
    <mergeCell ref="HJM16:HJN16"/>
    <mergeCell ref="HJO16:HJP16"/>
    <mergeCell ref="HJQ16:HJR16"/>
    <mergeCell ref="HIY16:HIZ16"/>
    <mergeCell ref="HJA16:HJB16"/>
    <mergeCell ref="HJC16:HJD16"/>
    <mergeCell ref="HJE16:HJF16"/>
    <mergeCell ref="HJG16:HJH16"/>
    <mergeCell ref="HLQ16:HLR16"/>
    <mergeCell ref="HLS16:HLT16"/>
    <mergeCell ref="HLU16:HLV16"/>
    <mergeCell ref="HLW16:HLX16"/>
    <mergeCell ref="HLY16:HLZ16"/>
    <mergeCell ref="HLG16:HLH16"/>
    <mergeCell ref="HLI16:HLJ16"/>
    <mergeCell ref="HLK16:HLL16"/>
    <mergeCell ref="HLM16:HLN16"/>
    <mergeCell ref="HLO16:HLP16"/>
    <mergeCell ref="HKW16:HKX16"/>
    <mergeCell ref="HKY16:HKZ16"/>
    <mergeCell ref="HLA16:HLB16"/>
    <mergeCell ref="HLC16:HLD16"/>
    <mergeCell ref="HLE16:HLF16"/>
    <mergeCell ref="HKM16:HKN16"/>
    <mergeCell ref="HKO16:HKP16"/>
    <mergeCell ref="HKQ16:HKR16"/>
    <mergeCell ref="HKS16:HKT16"/>
    <mergeCell ref="HKU16:HKV16"/>
    <mergeCell ref="HNE16:HNF16"/>
    <mergeCell ref="HNG16:HNH16"/>
    <mergeCell ref="HNI16:HNJ16"/>
    <mergeCell ref="HNK16:HNL16"/>
    <mergeCell ref="HNM16:HNN16"/>
    <mergeCell ref="HMU16:HMV16"/>
    <mergeCell ref="HMW16:HMX16"/>
    <mergeCell ref="HMY16:HMZ16"/>
    <mergeCell ref="HNA16:HNB16"/>
    <mergeCell ref="HNC16:HND16"/>
    <mergeCell ref="HMK16:HML16"/>
    <mergeCell ref="HMM16:HMN16"/>
    <mergeCell ref="HMO16:HMP16"/>
    <mergeCell ref="HMQ16:HMR16"/>
    <mergeCell ref="HMS16:HMT16"/>
    <mergeCell ref="HMA16:HMB16"/>
    <mergeCell ref="HMC16:HMD16"/>
    <mergeCell ref="HME16:HMF16"/>
    <mergeCell ref="HMG16:HMH16"/>
    <mergeCell ref="HMI16:HMJ16"/>
    <mergeCell ref="HOS16:HOT16"/>
    <mergeCell ref="HOU16:HOV16"/>
    <mergeCell ref="HOW16:HOX16"/>
    <mergeCell ref="HOY16:HOZ16"/>
    <mergeCell ref="HPA16:HPB16"/>
    <mergeCell ref="HOI16:HOJ16"/>
    <mergeCell ref="HOK16:HOL16"/>
    <mergeCell ref="HOM16:HON16"/>
    <mergeCell ref="HOO16:HOP16"/>
    <mergeCell ref="HOQ16:HOR16"/>
    <mergeCell ref="HNY16:HNZ16"/>
    <mergeCell ref="HOA16:HOB16"/>
    <mergeCell ref="HOC16:HOD16"/>
    <mergeCell ref="HOE16:HOF16"/>
    <mergeCell ref="HOG16:HOH16"/>
    <mergeCell ref="HNO16:HNP16"/>
    <mergeCell ref="HNQ16:HNR16"/>
    <mergeCell ref="HNS16:HNT16"/>
    <mergeCell ref="HNU16:HNV16"/>
    <mergeCell ref="HNW16:HNX16"/>
    <mergeCell ref="HQG16:HQH16"/>
    <mergeCell ref="HQI16:HQJ16"/>
    <mergeCell ref="HQK16:HQL16"/>
    <mergeCell ref="HQM16:HQN16"/>
    <mergeCell ref="HQO16:HQP16"/>
    <mergeCell ref="HPW16:HPX16"/>
    <mergeCell ref="HPY16:HPZ16"/>
    <mergeCell ref="HQA16:HQB16"/>
    <mergeCell ref="HQC16:HQD16"/>
    <mergeCell ref="HQE16:HQF16"/>
    <mergeCell ref="HPM16:HPN16"/>
    <mergeCell ref="HPO16:HPP16"/>
    <mergeCell ref="HPQ16:HPR16"/>
    <mergeCell ref="HPS16:HPT16"/>
    <mergeCell ref="HPU16:HPV16"/>
    <mergeCell ref="HPC16:HPD16"/>
    <mergeCell ref="HPE16:HPF16"/>
    <mergeCell ref="HPG16:HPH16"/>
    <mergeCell ref="HPI16:HPJ16"/>
    <mergeCell ref="HPK16:HPL16"/>
    <mergeCell ref="HRU16:HRV16"/>
    <mergeCell ref="HRW16:HRX16"/>
    <mergeCell ref="HRY16:HRZ16"/>
    <mergeCell ref="HSA16:HSB16"/>
    <mergeCell ref="HSC16:HSD16"/>
    <mergeCell ref="HRK16:HRL16"/>
    <mergeCell ref="HRM16:HRN16"/>
    <mergeCell ref="HRO16:HRP16"/>
    <mergeCell ref="HRQ16:HRR16"/>
    <mergeCell ref="HRS16:HRT16"/>
    <mergeCell ref="HRA16:HRB16"/>
    <mergeCell ref="HRC16:HRD16"/>
    <mergeCell ref="HRE16:HRF16"/>
    <mergeCell ref="HRG16:HRH16"/>
    <mergeCell ref="HRI16:HRJ16"/>
    <mergeCell ref="HQQ16:HQR16"/>
    <mergeCell ref="HQS16:HQT16"/>
    <mergeCell ref="HQU16:HQV16"/>
    <mergeCell ref="HQW16:HQX16"/>
    <mergeCell ref="HQY16:HQZ16"/>
    <mergeCell ref="HTI16:HTJ16"/>
    <mergeCell ref="HTK16:HTL16"/>
    <mergeCell ref="HTM16:HTN16"/>
    <mergeCell ref="HTO16:HTP16"/>
    <mergeCell ref="HTQ16:HTR16"/>
    <mergeCell ref="HSY16:HSZ16"/>
    <mergeCell ref="HTA16:HTB16"/>
    <mergeCell ref="HTC16:HTD16"/>
    <mergeCell ref="HTE16:HTF16"/>
    <mergeCell ref="HTG16:HTH16"/>
    <mergeCell ref="HSO16:HSP16"/>
    <mergeCell ref="HSQ16:HSR16"/>
    <mergeCell ref="HSS16:HST16"/>
    <mergeCell ref="HSU16:HSV16"/>
    <mergeCell ref="HSW16:HSX16"/>
    <mergeCell ref="HSE16:HSF16"/>
    <mergeCell ref="HSG16:HSH16"/>
    <mergeCell ref="HSI16:HSJ16"/>
    <mergeCell ref="HSK16:HSL16"/>
    <mergeCell ref="HSM16:HSN16"/>
    <mergeCell ref="HUW16:HUX16"/>
    <mergeCell ref="HUY16:HUZ16"/>
    <mergeCell ref="HVA16:HVB16"/>
    <mergeCell ref="HVC16:HVD16"/>
    <mergeCell ref="HVE16:HVF16"/>
    <mergeCell ref="HUM16:HUN16"/>
    <mergeCell ref="HUO16:HUP16"/>
    <mergeCell ref="HUQ16:HUR16"/>
    <mergeCell ref="HUS16:HUT16"/>
    <mergeCell ref="HUU16:HUV16"/>
    <mergeCell ref="HUC16:HUD16"/>
    <mergeCell ref="HUE16:HUF16"/>
    <mergeCell ref="HUG16:HUH16"/>
    <mergeCell ref="HUI16:HUJ16"/>
    <mergeCell ref="HUK16:HUL16"/>
    <mergeCell ref="HTS16:HTT16"/>
    <mergeCell ref="HTU16:HTV16"/>
    <mergeCell ref="HTW16:HTX16"/>
    <mergeCell ref="HTY16:HTZ16"/>
    <mergeCell ref="HUA16:HUB16"/>
    <mergeCell ref="HWK16:HWL16"/>
    <mergeCell ref="HWM16:HWN16"/>
    <mergeCell ref="HWO16:HWP16"/>
    <mergeCell ref="HWQ16:HWR16"/>
    <mergeCell ref="HWS16:HWT16"/>
    <mergeCell ref="HWA16:HWB16"/>
    <mergeCell ref="HWC16:HWD16"/>
    <mergeCell ref="HWE16:HWF16"/>
    <mergeCell ref="HWG16:HWH16"/>
    <mergeCell ref="HWI16:HWJ16"/>
    <mergeCell ref="HVQ16:HVR16"/>
    <mergeCell ref="HVS16:HVT16"/>
    <mergeCell ref="HVU16:HVV16"/>
    <mergeCell ref="HVW16:HVX16"/>
    <mergeCell ref="HVY16:HVZ16"/>
    <mergeCell ref="HVG16:HVH16"/>
    <mergeCell ref="HVI16:HVJ16"/>
    <mergeCell ref="HVK16:HVL16"/>
    <mergeCell ref="HVM16:HVN16"/>
    <mergeCell ref="HVO16:HVP16"/>
    <mergeCell ref="HXY16:HXZ16"/>
    <mergeCell ref="HYA16:HYB16"/>
    <mergeCell ref="HYC16:HYD16"/>
    <mergeCell ref="HYE16:HYF16"/>
    <mergeCell ref="HYG16:HYH16"/>
    <mergeCell ref="HXO16:HXP16"/>
    <mergeCell ref="HXQ16:HXR16"/>
    <mergeCell ref="HXS16:HXT16"/>
    <mergeCell ref="HXU16:HXV16"/>
    <mergeCell ref="HXW16:HXX16"/>
    <mergeCell ref="HXE16:HXF16"/>
    <mergeCell ref="HXG16:HXH16"/>
    <mergeCell ref="HXI16:HXJ16"/>
    <mergeCell ref="HXK16:HXL16"/>
    <mergeCell ref="HXM16:HXN16"/>
    <mergeCell ref="HWU16:HWV16"/>
    <mergeCell ref="HWW16:HWX16"/>
    <mergeCell ref="HWY16:HWZ16"/>
    <mergeCell ref="HXA16:HXB16"/>
    <mergeCell ref="HXC16:HXD16"/>
    <mergeCell ref="HZM16:HZN16"/>
    <mergeCell ref="HZO16:HZP16"/>
    <mergeCell ref="HZQ16:HZR16"/>
    <mergeCell ref="HZS16:HZT16"/>
    <mergeCell ref="HZU16:HZV16"/>
    <mergeCell ref="HZC16:HZD16"/>
    <mergeCell ref="HZE16:HZF16"/>
    <mergeCell ref="HZG16:HZH16"/>
    <mergeCell ref="HZI16:HZJ16"/>
    <mergeCell ref="HZK16:HZL16"/>
    <mergeCell ref="HYS16:HYT16"/>
    <mergeCell ref="HYU16:HYV16"/>
    <mergeCell ref="HYW16:HYX16"/>
    <mergeCell ref="HYY16:HYZ16"/>
    <mergeCell ref="HZA16:HZB16"/>
    <mergeCell ref="HYI16:HYJ16"/>
    <mergeCell ref="HYK16:HYL16"/>
    <mergeCell ref="HYM16:HYN16"/>
    <mergeCell ref="HYO16:HYP16"/>
    <mergeCell ref="HYQ16:HYR16"/>
    <mergeCell ref="IBA16:IBB16"/>
    <mergeCell ref="IBC16:IBD16"/>
    <mergeCell ref="IBE16:IBF16"/>
    <mergeCell ref="IBG16:IBH16"/>
    <mergeCell ref="IBI16:IBJ16"/>
    <mergeCell ref="IAQ16:IAR16"/>
    <mergeCell ref="IAS16:IAT16"/>
    <mergeCell ref="IAU16:IAV16"/>
    <mergeCell ref="IAW16:IAX16"/>
    <mergeCell ref="IAY16:IAZ16"/>
    <mergeCell ref="IAG16:IAH16"/>
    <mergeCell ref="IAI16:IAJ16"/>
    <mergeCell ref="IAK16:IAL16"/>
    <mergeCell ref="IAM16:IAN16"/>
    <mergeCell ref="IAO16:IAP16"/>
    <mergeCell ref="HZW16:HZX16"/>
    <mergeCell ref="HZY16:HZZ16"/>
    <mergeCell ref="IAA16:IAB16"/>
    <mergeCell ref="IAC16:IAD16"/>
    <mergeCell ref="IAE16:IAF16"/>
    <mergeCell ref="ICO16:ICP16"/>
    <mergeCell ref="ICQ16:ICR16"/>
    <mergeCell ref="ICS16:ICT16"/>
    <mergeCell ref="ICU16:ICV16"/>
    <mergeCell ref="ICW16:ICX16"/>
    <mergeCell ref="ICE16:ICF16"/>
    <mergeCell ref="ICG16:ICH16"/>
    <mergeCell ref="ICI16:ICJ16"/>
    <mergeCell ref="ICK16:ICL16"/>
    <mergeCell ref="ICM16:ICN16"/>
    <mergeCell ref="IBU16:IBV16"/>
    <mergeCell ref="IBW16:IBX16"/>
    <mergeCell ref="IBY16:IBZ16"/>
    <mergeCell ref="ICA16:ICB16"/>
    <mergeCell ref="ICC16:ICD16"/>
    <mergeCell ref="IBK16:IBL16"/>
    <mergeCell ref="IBM16:IBN16"/>
    <mergeCell ref="IBO16:IBP16"/>
    <mergeCell ref="IBQ16:IBR16"/>
    <mergeCell ref="IBS16:IBT16"/>
    <mergeCell ref="IEC16:IED16"/>
    <mergeCell ref="IEE16:IEF16"/>
    <mergeCell ref="IEG16:IEH16"/>
    <mergeCell ref="IEI16:IEJ16"/>
    <mergeCell ref="IEK16:IEL16"/>
    <mergeCell ref="IDS16:IDT16"/>
    <mergeCell ref="IDU16:IDV16"/>
    <mergeCell ref="IDW16:IDX16"/>
    <mergeCell ref="IDY16:IDZ16"/>
    <mergeCell ref="IEA16:IEB16"/>
    <mergeCell ref="IDI16:IDJ16"/>
    <mergeCell ref="IDK16:IDL16"/>
    <mergeCell ref="IDM16:IDN16"/>
    <mergeCell ref="IDO16:IDP16"/>
    <mergeCell ref="IDQ16:IDR16"/>
    <mergeCell ref="ICY16:ICZ16"/>
    <mergeCell ref="IDA16:IDB16"/>
    <mergeCell ref="IDC16:IDD16"/>
    <mergeCell ref="IDE16:IDF16"/>
    <mergeCell ref="IDG16:IDH16"/>
    <mergeCell ref="IFQ16:IFR16"/>
    <mergeCell ref="IFS16:IFT16"/>
    <mergeCell ref="IFU16:IFV16"/>
    <mergeCell ref="IFW16:IFX16"/>
    <mergeCell ref="IFY16:IFZ16"/>
    <mergeCell ref="IFG16:IFH16"/>
    <mergeCell ref="IFI16:IFJ16"/>
    <mergeCell ref="IFK16:IFL16"/>
    <mergeCell ref="IFM16:IFN16"/>
    <mergeCell ref="IFO16:IFP16"/>
    <mergeCell ref="IEW16:IEX16"/>
    <mergeCell ref="IEY16:IEZ16"/>
    <mergeCell ref="IFA16:IFB16"/>
    <mergeCell ref="IFC16:IFD16"/>
    <mergeCell ref="IFE16:IFF16"/>
    <mergeCell ref="IEM16:IEN16"/>
    <mergeCell ref="IEO16:IEP16"/>
    <mergeCell ref="IEQ16:IER16"/>
    <mergeCell ref="IES16:IET16"/>
    <mergeCell ref="IEU16:IEV16"/>
    <mergeCell ref="IHE16:IHF16"/>
    <mergeCell ref="IHG16:IHH16"/>
    <mergeCell ref="IHI16:IHJ16"/>
    <mergeCell ref="IHK16:IHL16"/>
    <mergeCell ref="IHM16:IHN16"/>
    <mergeCell ref="IGU16:IGV16"/>
    <mergeCell ref="IGW16:IGX16"/>
    <mergeCell ref="IGY16:IGZ16"/>
    <mergeCell ref="IHA16:IHB16"/>
    <mergeCell ref="IHC16:IHD16"/>
    <mergeCell ref="IGK16:IGL16"/>
    <mergeCell ref="IGM16:IGN16"/>
    <mergeCell ref="IGO16:IGP16"/>
    <mergeCell ref="IGQ16:IGR16"/>
    <mergeCell ref="IGS16:IGT16"/>
    <mergeCell ref="IGA16:IGB16"/>
    <mergeCell ref="IGC16:IGD16"/>
    <mergeCell ref="IGE16:IGF16"/>
    <mergeCell ref="IGG16:IGH16"/>
    <mergeCell ref="IGI16:IGJ16"/>
    <mergeCell ref="IIS16:IIT16"/>
    <mergeCell ref="IIU16:IIV16"/>
    <mergeCell ref="IIW16:IIX16"/>
    <mergeCell ref="IIY16:IIZ16"/>
    <mergeCell ref="IJA16:IJB16"/>
    <mergeCell ref="III16:IIJ16"/>
    <mergeCell ref="IIK16:IIL16"/>
    <mergeCell ref="IIM16:IIN16"/>
    <mergeCell ref="IIO16:IIP16"/>
    <mergeCell ref="IIQ16:IIR16"/>
    <mergeCell ref="IHY16:IHZ16"/>
    <mergeCell ref="IIA16:IIB16"/>
    <mergeCell ref="IIC16:IID16"/>
    <mergeCell ref="IIE16:IIF16"/>
    <mergeCell ref="IIG16:IIH16"/>
    <mergeCell ref="IHO16:IHP16"/>
    <mergeCell ref="IHQ16:IHR16"/>
    <mergeCell ref="IHS16:IHT16"/>
    <mergeCell ref="IHU16:IHV16"/>
    <mergeCell ref="IHW16:IHX16"/>
    <mergeCell ref="IKG16:IKH16"/>
    <mergeCell ref="IKI16:IKJ16"/>
    <mergeCell ref="IKK16:IKL16"/>
    <mergeCell ref="IKM16:IKN16"/>
    <mergeCell ref="IKO16:IKP16"/>
    <mergeCell ref="IJW16:IJX16"/>
    <mergeCell ref="IJY16:IJZ16"/>
    <mergeCell ref="IKA16:IKB16"/>
    <mergeCell ref="IKC16:IKD16"/>
    <mergeCell ref="IKE16:IKF16"/>
    <mergeCell ref="IJM16:IJN16"/>
    <mergeCell ref="IJO16:IJP16"/>
    <mergeCell ref="IJQ16:IJR16"/>
    <mergeCell ref="IJS16:IJT16"/>
    <mergeCell ref="IJU16:IJV16"/>
    <mergeCell ref="IJC16:IJD16"/>
    <mergeCell ref="IJE16:IJF16"/>
    <mergeCell ref="IJG16:IJH16"/>
    <mergeCell ref="IJI16:IJJ16"/>
    <mergeCell ref="IJK16:IJL16"/>
    <mergeCell ref="ILU16:ILV16"/>
    <mergeCell ref="ILW16:ILX16"/>
    <mergeCell ref="ILY16:ILZ16"/>
    <mergeCell ref="IMA16:IMB16"/>
    <mergeCell ref="IMC16:IMD16"/>
    <mergeCell ref="ILK16:ILL16"/>
    <mergeCell ref="ILM16:ILN16"/>
    <mergeCell ref="ILO16:ILP16"/>
    <mergeCell ref="ILQ16:ILR16"/>
    <mergeCell ref="ILS16:ILT16"/>
    <mergeCell ref="ILA16:ILB16"/>
    <mergeCell ref="ILC16:ILD16"/>
    <mergeCell ref="ILE16:ILF16"/>
    <mergeCell ref="ILG16:ILH16"/>
    <mergeCell ref="ILI16:ILJ16"/>
    <mergeCell ref="IKQ16:IKR16"/>
    <mergeCell ref="IKS16:IKT16"/>
    <mergeCell ref="IKU16:IKV16"/>
    <mergeCell ref="IKW16:IKX16"/>
    <mergeCell ref="IKY16:IKZ16"/>
    <mergeCell ref="INI16:INJ16"/>
    <mergeCell ref="INK16:INL16"/>
    <mergeCell ref="INM16:INN16"/>
    <mergeCell ref="INO16:INP16"/>
    <mergeCell ref="INQ16:INR16"/>
    <mergeCell ref="IMY16:IMZ16"/>
    <mergeCell ref="INA16:INB16"/>
    <mergeCell ref="INC16:IND16"/>
    <mergeCell ref="INE16:INF16"/>
    <mergeCell ref="ING16:INH16"/>
    <mergeCell ref="IMO16:IMP16"/>
    <mergeCell ref="IMQ16:IMR16"/>
    <mergeCell ref="IMS16:IMT16"/>
    <mergeCell ref="IMU16:IMV16"/>
    <mergeCell ref="IMW16:IMX16"/>
    <mergeCell ref="IME16:IMF16"/>
    <mergeCell ref="IMG16:IMH16"/>
    <mergeCell ref="IMI16:IMJ16"/>
    <mergeCell ref="IMK16:IML16"/>
    <mergeCell ref="IMM16:IMN16"/>
    <mergeCell ref="IOW16:IOX16"/>
    <mergeCell ref="IOY16:IOZ16"/>
    <mergeCell ref="IPA16:IPB16"/>
    <mergeCell ref="IPC16:IPD16"/>
    <mergeCell ref="IPE16:IPF16"/>
    <mergeCell ref="IOM16:ION16"/>
    <mergeCell ref="IOO16:IOP16"/>
    <mergeCell ref="IOQ16:IOR16"/>
    <mergeCell ref="IOS16:IOT16"/>
    <mergeCell ref="IOU16:IOV16"/>
    <mergeCell ref="IOC16:IOD16"/>
    <mergeCell ref="IOE16:IOF16"/>
    <mergeCell ref="IOG16:IOH16"/>
    <mergeCell ref="IOI16:IOJ16"/>
    <mergeCell ref="IOK16:IOL16"/>
    <mergeCell ref="INS16:INT16"/>
    <mergeCell ref="INU16:INV16"/>
    <mergeCell ref="INW16:INX16"/>
    <mergeCell ref="INY16:INZ16"/>
    <mergeCell ref="IOA16:IOB16"/>
    <mergeCell ref="IQK16:IQL16"/>
    <mergeCell ref="IQM16:IQN16"/>
    <mergeCell ref="IQO16:IQP16"/>
    <mergeCell ref="IQQ16:IQR16"/>
    <mergeCell ref="IQS16:IQT16"/>
    <mergeCell ref="IQA16:IQB16"/>
    <mergeCell ref="IQC16:IQD16"/>
    <mergeCell ref="IQE16:IQF16"/>
    <mergeCell ref="IQG16:IQH16"/>
    <mergeCell ref="IQI16:IQJ16"/>
    <mergeCell ref="IPQ16:IPR16"/>
    <mergeCell ref="IPS16:IPT16"/>
    <mergeCell ref="IPU16:IPV16"/>
    <mergeCell ref="IPW16:IPX16"/>
    <mergeCell ref="IPY16:IPZ16"/>
    <mergeCell ref="IPG16:IPH16"/>
    <mergeCell ref="IPI16:IPJ16"/>
    <mergeCell ref="IPK16:IPL16"/>
    <mergeCell ref="IPM16:IPN16"/>
    <mergeCell ref="IPO16:IPP16"/>
    <mergeCell ref="IRY16:IRZ16"/>
    <mergeCell ref="ISA16:ISB16"/>
    <mergeCell ref="ISC16:ISD16"/>
    <mergeCell ref="ISE16:ISF16"/>
    <mergeCell ref="ISG16:ISH16"/>
    <mergeCell ref="IRO16:IRP16"/>
    <mergeCell ref="IRQ16:IRR16"/>
    <mergeCell ref="IRS16:IRT16"/>
    <mergeCell ref="IRU16:IRV16"/>
    <mergeCell ref="IRW16:IRX16"/>
    <mergeCell ref="IRE16:IRF16"/>
    <mergeCell ref="IRG16:IRH16"/>
    <mergeCell ref="IRI16:IRJ16"/>
    <mergeCell ref="IRK16:IRL16"/>
    <mergeCell ref="IRM16:IRN16"/>
    <mergeCell ref="IQU16:IQV16"/>
    <mergeCell ref="IQW16:IQX16"/>
    <mergeCell ref="IQY16:IQZ16"/>
    <mergeCell ref="IRA16:IRB16"/>
    <mergeCell ref="IRC16:IRD16"/>
    <mergeCell ref="ITM16:ITN16"/>
    <mergeCell ref="ITO16:ITP16"/>
    <mergeCell ref="ITQ16:ITR16"/>
    <mergeCell ref="ITS16:ITT16"/>
    <mergeCell ref="ITU16:ITV16"/>
    <mergeCell ref="ITC16:ITD16"/>
    <mergeCell ref="ITE16:ITF16"/>
    <mergeCell ref="ITG16:ITH16"/>
    <mergeCell ref="ITI16:ITJ16"/>
    <mergeCell ref="ITK16:ITL16"/>
    <mergeCell ref="ISS16:IST16"/>
    <mergeCell ref="ISU16:ISV16"/>
    <mergeCell ref="ISW16:ISX16"/>
    <mergeCell ref="ISY16:ISZ16"/>
    <mergeCell ref="ITA16:ITB16"/>
    <mergeCell ref="ISI16:ISJ16"/>
    <mergeCell ref="ISK16:ISL16"/>
    <mergeCell ref="ISM16:ISN16"/>
    <mergeCell ref="ISO16:ISP16"/>
    <mergeCell ref="ISQ16:ISR16"/>
    <mergeCell ref="IVA16:IVB16"/>
    <mergeCell ref="IVC16:IVD16"/>
    <mergeCell ref="IVE16:IVF16"/>
    <mergeCell ref="IVG16:IVH16"/>
    <mergeCell ref="IVI16:IVJ16"/>
    <mergeCell ref="IUQ16:IUR16"/>
    <mergeCell ref="IUS16:IUT16"/>
    <mergeCell ref="IUU16:IUV16"/>
    <mergeCell ref="IUW16:IUX16"/>
    <mergeCell ref="IUY16:IUZ16"/>
    <mergeCell ref="IUG16:IUH16"/>
    <mergeCell ref="IUI16:IUJ16"/>
    <mergeCell ref="IUK16:IUL16"/>
    <mergeCell ref="IUM16:IUN16"/>
    <mergeCell ref="IUO16:IUP16"/>
    <mergeCell ref="ITW16:ITX16"/>
    <mergeCell ref="ITY16:ITZ16"/>
    <mergeCell ref="IUA16:IUB16"/>
    <mergeCell ref="IUC16:IUD16"/>
    <mergeCell ref="IUE16:IUF16"/>
    <mergeCell ref="IWO16:IWP16"/>
    <mergeCell ref="IWQ16:IWR16"/>
    <mergeCell ref="IWS16:IWT16"/>
    <mergeCell ref="IWU16:IWV16"/>
    <mergeCell ref="IWW16:IWX16"/>
    <mergeCell ref="IWE16:IWF16"/>
    <mergeCell ref="IWG16:IWH16"/>
    <mergeCell ref="IWI16:IWJ16"/>
    <mergeCell ref="IWK16:IWL16"/>
    <mergeCell ref="IWM16:IWN16"/>
    <mergeCell ref="IVU16:IVV16"/>
    <mergeCell ref="IVW16:IVX16"/>
    <mergeCell ref="IVY16:IVZ16"/>
    <mergeCell ref="IWA16:IWB16"/>
    <mergeCell ref="IWC16:IWD16"/>
    <mergeCell ref="IVK16:IVL16"/>
    <mergeCell ref="IVM16:IVN16"/>
    <mergeCell ref="IVO16:IVP16"/>
    <mergeCell ref="IVQ16:IVR16"/>
    <mergeCell ref="IVS16:IVT16"/>
    <mergeCell ref="IYC16:IYD16"/>
    <mergeCell ref="IYE16:IYF16"/>
    <mergeCell ref="IYG16:IYH16"/>
    <mergeCell ref="IYI16:IYJ16"/>
    <mergeCell ref="IYK16:IYL16"/>
    <mergeCell ref="IXS16:IXT16"/>
    <mergeCell ref="IXU16:IXV16"/>
    <mergeCell ref="IXW16:IXX16"/>
    <mergeCell ref="IXY16:IXZ16"/>
    <mergeCell ref="IYA16:IYB16"/>
    <mergeCell ref="IXI16:IXJ16"/>
    <mergeCell ref="IXK16:IXL16"/>
    <mergeCell ref="IXM16:IXN16"/>
    <mergeCell ref="IXO16:IXP16"/>
    <mergeCell ref="IXQ16:IXR16"/>
    <mergeCell ref="IWY16:IWZ16"/>
    <mergeCell ref="IXA16:IXB16"/>
    <mergeCell ref="IXC16:IXD16"/>
    <mergeCell ref="IXE16:IXF16"/>
    <mergeCell ref="IXG16:IXH16"/>
    <mergeCell ref="IZQ16:IZR16"/>
    <mergeCell ref="IZS16:IZT16"/>
    <mergeCell ref="IZU16:IZV16"/>
    <mergeCell ref="IZW16:IZX16"/>
    <mergeCell ref="IZY16:IZZ16"/>
    <mergeCell ref="IZG16:IZH16"/>
    <mergeCell ref="IZI16:IZJ16"/>
    <mergeCell ref="IZK16:IZL16"/>
    <mergeCell ref="IZM16:IZN16"/>
    <mergeCell ref="IZO16:IZP16"/>
    <mergeCell ref="IYW16:IYX16"/>
    <mergeCell ref="IYY16:IYZ16"/>
    <mergeCell ref="IZA16:IZB16"/>
    <mergeCell ref="IZC16:IZD16"/>
    <mergeCell ref="IZE16:IZF16"/>
    <mergeCell ref="IYM16:IYN16"/>
    <mergeCell ref="IYO16:IYP16"/>
    <mergeCell ref="IYQ16:IYR16"/>
    <mergeCell ref="IYS16:IYT16"/>
    <mergeCell ref="IYU16:IYV16"/>
    <mergeCell ref="JBE16:JBF16"/>
    <mergeCell ref="JBG16:JBH16"/>
    <mergeCell ref="JBI16:JBJ16"/>
    <mergeCell ref="JBK16:JBL16"/>
    <mergeCell ref="JBM16:JBN16"/>
    <mergeCell ref="JAU16:JAV16"/>
    <mergeCell ref="JAW16:JAX16"/>
    <mergeCell ref="JAY16:JAZ16"/>
    <mergeCell ref="JBA16:JBB16"/>
    <mergeCell ref="JBC16:JBD16"/>
    <mergeCell ref="JAK16:JAL16"/>
    <mergeCell ref="JAM16:JAN16"/>
    <mergeCell ref="JAO16:JAP16"/>
    <mergeCell ref="JAQ16:JAR16"/>
    <mergeCell ref="JAS16:JAT16"/>
    <mergeCell ref="JAA16:JAB16"/>
    <mergeCell ref="JAC16:JAD16"/>
    <mergeCell ref="JAE16:JAF16"/>
    <mergeCell ref="JAG16:JAH16"/>
    <mergeCell ref="JAI16:JAJ16"/>
    <mergeCell ref="JCS16:JCT16"/>
    <mergeCell ref="JCU16:JCV16"/>
    <mergeCell ref="JCW16:JCX16"/>
    <mergeCell ref="JCY16:JCZ16"/>
    <mergeCell ref="JDA16:JDB16"/>
    <mergeCell ref="JCI16:JCJ16"/>
    <mergeCell ref="JCK16:JCL16"/>
    <mergeCell ref="JCM16:JCN16"/>
    <mergeCell ref="JCO16:JCP16"/>
    <mergeCell ref="JCQ16:JCR16"/>
    <mergeCell ref="JBY16:JBZ16"/>
    <mergeCell ref="JCA16:JCB16"/>
    <mergeCell ref="JCC16:JCD16"/>
    <mergeCell ref="JCE16:JCF16"/>
    <mergeCell ref="JCG16:JCH16"/>
    <mergeCell ref="JBO16:JBP16"/>
    <mergeCell ref="JBQ16:JBR16"/>
    <mergeCell ref="JBS16:JBT16"/>
    <mergeCell ref="JBU16:JBV16"/>
    <mergeCell ref="JBW16:JBX16"/>
    <mergeCell ref="JEG16:JEH16"/>
    <mergeCell ref="JEI16:JEJ16"/>
    <mergeCell ref="JEK16:JEL16"/>
    <mergeCell ref="JEM16:JEN16"/>
    <mergeCell ref="JEO16:JEP16"/>
    <mergeCell ref="JDW16:JDX16"/>
    <mergeCell ref="JDY16:JDZ16"/>
    <mergeCell ref="JEA16:JEB16"/>
    <mergeCell ref="JEC16:JED16"/>
    <mergeCell ref="JEE16:JEF16"/>
    <mergeCell ref="JDM16:JDN16"/>
    <mergeCell ref="JDO16:JDP16"/>
    <mergeCell ref="JDQ16:JDR16"/>
    <mergeCell ref="JDS16:JDT16"/>
    <mergeCell ref="JDU16:JDV16"/>
    <mergeCell ref="JDC16:JDD16"/>
    <mergeCell ref="JDE16:JDF16"/>
    <mergeCell ref="JDG16:JDH16"/>
    <mergeCell ref="JDI16:JDJ16"/>
    <mergeCell ref="JDK16:JDL16"/>
    <mergeCell ref="JFU16:JFV16"/>
    <mergeCell ref="JFW16:JFX16"/>
    <mergeCell ref="JFY16:JFZ16"/>
    <mergeCell ref="JGA16:JGB16"/>
    <mergeCell ref="JGC16:JGD16"/>
    <mergeCell ref="JFK16:JFL16"/>
    <mergeCell ref="JFM16:JFN16"/>
    <mergeCell ref="JFO16:JFP16"/>
    <mergeCell ref="JFQ16:JFR16"/>
    <mergeCell ref="JFS16:JFT16"/>
    <mergeCell ref="JFA16:JFB16"/>
    <mergeCell ref="JFC16:JFD16"/>
    <mergeCell ref="JFE16:JFF16"/>
    <mergeCell ref="JFG16:JFH16"/>
    <mergeCell ref="JFI16:JFJ16"/>
    <mergeCell ref="JEQ16:JER16"/>
    <mergeCell ref="JES16:JET16"/>
    <mergeCell ref="JEU16:JEV16"/>
    <mergeCell ref="JEW16:JEX16"/>
    <mergeCell ref="JEY16:JEZ16"/>
    <mergeCell ref="JHI16:JHJ16"/>
    <mergeCell ref="JHK16:JHL16"/>
    <mergeCell ref="JHM16:JHN16"/>
    <mergeCell ref="JHO16:JHP16"/>
    <mergeCell ref="JHQ16:JHR16"/>
    <mergeCell ref="JGY16:JGZ16"/>
    <mergeCell ref="JHA16:JHB16"/>
    <mergeCell ref="JHC16:JHD16"/>
    <mergeCell ref="JHE16:JHF16"/>
    <mergeCell ref="JHG16:JHH16"/>
    <mergeCell ref="JGO16:JGP16"/>
    <mergeCell ref="JGQ16:JGR16"/>
    <mergeCell ref="JGS16:JGT16"/>
    <mergeCell ref="JGU16:JGV16"/>
    <mergeCell ref="JGW16:JGX16"/>
    <mergeCell ref="JGE16:JGF16"/>
    <mergeCell ref="JGG16:JGH16"/>
    <mergeCell ref="JGI16:JGJ16"/>
    <mergeCell ref="JGK16:JGL16"/>
    <mergeCell ref="JGM16:JGN16"/>
    <mergeCell ref="JIW16:JIX16"/>
    <mergeCell ref="JIY16:JIZ16"/>
    <mergeCell ref="JJA16:JJB16"/>
    <mergeCell ref="JJC16:JJD16"/>
    <mergeCell ref="JJE16:JJF16"/>
    <mergeCell ref="JIM16:JIN16"/>
    <mergeCell ref="JIO16:JIP16"/>
    <mergeCell ref="JIQ16:JIR16"/>
    <mergeCell ref="JIS16:JIT16"/>
    <mergeCell ref="JIU16:JIV16"/>
    <mergeCell ref="JIC16:JID16"/>
    <mergeCell ref="JIE16:JIF16"/>
    <mergeCell ref="JIG16:JIH16"/>
    <mergeCell ref="JII16:JIJ16"/>
    <mergeCell ref="JIK16:JIL16"/>
    <mergeCell ref="JHS16:JHT16"/>
    <mergeCell ref="JHU16:JHV16"/>
    <mergeCell ref="JHW16:JHX16"/>
    <mergeCell ref="JHY16:JHZ16"/>
    <mergeCell ref="JIA16:JIB16"/>
    <mergeCell ref="JKK16:JKL16"/>
    <mergeCell ref="JKM16:JKN16"/>
    <mergeCell ref="JKO16:JKP16"/>
    <mergeCell ref="JKQ16:JKR16"/>
    <mergeCell ref="JKS16:JKT16"/>
    <mergeCell ref="JKA16:JKB16"/>
    <mergeCell ref="JKC16:JKD16"/>
    <mergeCell ref="JKE16:JKF16"/>
    <mergeCell ref="JKG16:JKH16"/>
    <mergeCell ref="JKI16:JKJ16"/>
    <mergeCell ref="JJQ16:JJR16"/>
    <mergeCell ref="JJS16:JJT16"/>
    <mergeCell ref="JJU16:JJV16"/>
    <mergeCell ref="JJW16:JJX16"/>
    <mergeCell ref="JJY16:JJZ16"/>
    <mergeCell ref="JJG16:JJH16"/>
    <mergeCell ref="JJI16:JJJ16"/>
    <mergeCell ref="JJK16:JJL16"/>
    <mergeCell ref="JJM16:JJN16"/>
    <mergeCell ref="JJO16:JJP16"/>
    <mergeCell ref="JLY16:JLZ16"/>
    <mergeCell ref="JMA16:JMB16"/>
    <mergeCell ref="JMC16:JMD16"/>
    <mergeCell ref="JME16:JMF16"/>
    <mergeCell ref="JMG16:JMH16"/>
    <mergeCell ref="JLO16:JLP16"/>
    <mergeCell ref="JLQ16:JLR16"/>
    <mergeCell ref="JLS16:JLT16"/>
    <mergeCell ref="JLU16:JLV16"/>
    <mergeCell ref="JLW16:JLX16"/>
    <mergeCell ref="JLE16:JLF16"/>
    <mergeCell ref="JLG16:JLH16"/>
    <mergeCell ref="JLI16:JLJ16"/>
    <mergeCell ref="JLK16:JLL16"/>
    <mergeCell ref="JLM16:JLN16"/>
    <mergeCell ref="JKU16:JKV16"/>
    <mergeCell ref="JKW16:JKX16"/>
    <mergeCell ref="JKY16:JKZ16"/>
    <mergeCell ref="JLA16:JLB16"/>
    <mergeCell ref="JLC16:JLD16"/>
    <mergeCell ref="JNM16:JNN16"/>
    <mergeCell ref="JNO16:JNP16"/>
    <mergeCell ref="JNQ16:JNR16"/>
    <mergeCell ref="JNS16:JNT16"/>
    <mergeCell ref="JNU16:JNV16"/>
    <mergeCell ref="JNC16:JND16"/>
    <mergeCell ref="JNE16:JNF16"/>
    <mergeCell ref="JNG16:JNH16"/>
    <mergeCell ref="JNI16:JNJ16"/>
    <mergeCell ref="JNK16:JNL16"/>
    <mergeCell ref="JMS16:JMT16"/>
    <mergeCell ref="JMU16:JMV16"/>
    <mergeCell ref="JMW16:JMX16"/>
    <mergeCell ref="JMY16:JMZ16"/>
    <mergeCell ref="JNA16:JNB16"/>
    <mergeCell ref="JMI16:JMJ16"/>
    <mergeCell ref="JMK16:JML16"/>
    <mergeCell ref="JMM16:JMN16"/>
    <mergeCell ref="JMO16:JMP16"/>
    <mergeCell ref="JMQ16:JMR16"/>
    <mergeCell ref="JPA16:JPB16"/>
    <mergeCell ref="JPC16:JPD16"/>
    <mergeCell ref="JPE16:JPF16"/>
    <mergeCell ref="JPG16:JPH16"/>
    <mergeCell ref="JPI16:JPJ16"/>
    <mergeCell ref="JOQ16:JOR16"/>
    <mergeCell ref="JOS16:JOT16"/>
    <mergeCell ref="JOU16:JOV16"/>
    <mergeCell ref="JOW16:JOX16"/>
    <mergeCell ref="JOY16:JOZ16"/>
    <mergeCell ref="JOG16:JOH16"/>
    <mergeCell ref="JOI16:JOJ16"/>
    <mergeCell ref="JOK16:JOL16"/>
    <mergeCell ref="JOM16:JON16"/>
    <mergeCell ref="JOO16:JOP16"/>
    <mergeCell ref="JNW16:JNX16"/>
    <mergeCell ref="JNY16:JNZ16"/>
    <mergeCell ref="JOA16:JOB16"/>
    <mergeCell ref="JOC16:JOD16"/>
    <mergeCell ref="JOE16:JOF16"/>
    <mergeCell ref="JQO16:JQP16"/>
    <mergeCell ref="JQQ16:JQR16"/>
    <mergeCell ref="JQS16:JQT16"/>
    <mergeCell ref="JQU16:JQV16"/>
    <mergeCell ref="JQW16:JQX16"/>
    <mergeCell ref="JQE16:JQF16"/>
    <mergeCell ref="JQG16:JQH16"/>
    <mergeCell ref="JQI16:JQJ16"/>
    <mergeCell ref="JQK16:JQL16"/>
    <mergeCell ref="JQM16:JQN16"/>
    <mergeCell ref="JPU16:JPV16"/>
    <mergeCell ref="JPW16:JPX16"/>
    <mergeCell ref="JPY16:JPZ16"/>
    <mergeCell ref="JQA16:JQB16"/>
    <mergeCell ref="JQC16:JQD16"/>
    <mergeCell ref="JPK16:JPL16"/>
    <mergeCell ref="JPM16:JPN16"/>
    <mergeCell ref="JPO16:JPP16"/>
    <mergeCell ref="JPQ16:JPR16"/>
    <mergeCell ref="JPS16:JPT16"/>
    <mergeCell ref="JSC16:JSD16"/>
    <mergeCell ref="JSE16:JSF16"/>
    <mergeCell ref="JSG16:JSH16"/>
    <mergeCell ref="JSI16:JSJ16"/>
    <mergeCell ref="JSK16:JSL16"/>
    <mergeCell ref="JRS16:JRT16"/>
    <mergeCell ref="JRU16:JRV16"/>
    <mergeCell ref="JRW16:JRX16"/>
    <mergeCell ref="JRY16:JRZ16"/>
    <mergeCell ref="JSA16:JSB16"/>
    <mergeCell ref="JRI16:JRJ16"/>
    <mergeCell ref="JRK16:JRL16"/>
    <mergeCell ref="JRM16:JRN16"/>
    <mergeCell ref="JRO16:JRP16"/>
    <mergeCell ref="JRQ16:JRR16"/>
    <mergeCell ref="JQY16:JQZ16"/>
    <mergeCell ref="JRA16:JRB16"/>
    <mergeCell ref="JRC16:JRD16"/>
    <mergeCell ref="JRE16:JRF16"/>
    <mergeCell ref="JRG16:JRH16"/>
    <mergeCell ref="JTQ16:JTR16"/>
    <mergeCell ref="JTS16:JTT16"/>
    <mergeCell ref="JTU16:JTV16"/>
    <mergeCell ref="JTW16:JTX16"/>
    <mergeCell ref="JTY16:JTZ16"/>
    <mergeCell ref="JTG16:JTH16"/>
    <mergeCell ref="JTI16:JTJ16"/>
    <mergeCell ref="JTK16:JTL16"/>
    <mergeCell ref="JTM16:JTN16"/>
    <mergeCell ref="JTO16:JTP16"/>
    <mergeCell ref="JSW16:JSX16"/>
    <mergeCell ref="JSY16:JSZ16"/>
    <mergeCell ref="JTA16:JTB16"/>
    <mergeCell ref="JTC16:JTD16"/>
    <mergeCell ref="JTE16:JTF16"/>
    <mergeCell ref="JSM16:JSN16"/>
    <mergeCell ref="JSO16:JSP16"/>
    <mergeCell ref="JSQ16:JSR16"/>
    <mergeCell ref="JSS16:JST16"/>
    <mergeCell ref="JSU16:JSV16"/>
    <mergeCell ref="JVE16:JVF16"/>
    <mergeCell ref="JVG16:JVH16"/>
    <mergeCell ref="JVI16:JVJ16"/>
    <mergeCell ref="JVK16:JVL16"/>
    <mergeCell ref="JVM16:JVN16"/>
    <mergeCell ref="JUU16:JUV16"/>
    <mergeCell ref="JUW16:JUX16"/>
    <mergeCell ref="JUY16:JUZ16"/>
    <mergeCell ref="JVA16:JVB16"/>
    <mergeCell ref="JVC16:JVD16"/>
    <mergeCell ref="JUK16:JUL16"/>
    <mergeCell ref="JUM16:JUN16"/>
    <mergeCell ref="JUO16:JUP16"/>
    <mergeCell ref="JUQ16:JUR16"/>
    <mergeCell ref="JUS16:JUT16"/>
    <mergeCell ref="JUA16:JUB16"/>
    <mergeCell ref="JUC16:JUD16"/>
    <mergeCell ref="JUE16:JUF16"/>
    <mergeCell ref="JUG16:JUH16"/>
    <mergeCell ref="JUI16:JUJ16"/>
    <mergeCell ref="JWS16:JWT16"/>
    <mergeCell ref="JWU16:JWV16"/>
    <mergeCell ref="JWW16:JWX16"/>
    <mergeCell ref="JWY16:JWZ16"/>
    <mergeCell ref="JXA16:JXB16"/>
    <mergeCell ref="JWI16:JWJ16"/>
    <mergeCell ref="JWK16:JWL16"/>
    <mergeCell ref="JWM16:JWN16"/>
    <mergeCell ref="JWO16:JWP16"/>
    <mergeCell ref="JWQ16:JWR16"/>
    <mergeCell ref="JVY16:JVZ16"/>
    <mergeCell ref="JWA16:JWB16"/>
    <mergeCell ref="JWC16:JWD16"/>
    <mergeCell ref="JWE16:JWF16"/>
    <mergeCell ref="JWG16:JWH16"/>
    <mergeCell ref="JVO16:JVP16"/>
    <mergeCell ref="JVQ16:JVR16"/>
    <mergeCell ref="JVS16:JVT16"/>
    <mergeCell ref="JVU16:JVV16"/>
    <mergeCell ref="JVW16:JVX16"/>
    <mergeCell ref="JYG16:JYH16"/>
    <mergeCell ref="JYI16:JYJ16"/>
    <mergeCell ref="JYK16:JYL16"/>
    <mergeCell ref="JYM16:JYN16"/>
    <mergeCell ref="JYO16:JYP16"/>
    <mergeCell ref="JXW16:JXX16"/>
    <mergeCell ref="JXY16:JXZ16"/>
    <mergeCell ref="JYA16:JYB16"/>
    <mergeCell ref="JYC16:JYD16"/>
    <mergeCell ref="JYE16:JYF16"/>
    <mergeCell ref="JXM16:JXN16"/>
    <mergeCell ref="JXO16:JXP16"/>
    <mergeCell ref="JXQ16:JXR16"/>
    <mergeCell ref="JXS16:JXT16"/>
    <mergeCell ref="JXU16:JXV16"/>
    <mergeCell ref="JXC16:JXD16"/>
    <mergeCell ref="JXE16:JXF16"/>
    <mergeCell ref="JXG16:JXH16"/>
    <mergeCell ref="JXI16:JXJ16"/>
    <mergeCell ref="JXK16:JXL16"/>
    <mergeCell ref="JZU16:JZV16"/>
    <mergeCell ref="JZW16:JZX16"/>
    <mergeCell ref="JZY16:JZZ16"/>
    <mergeCell ref="KAA16:KAB16"/>
    <mergeCell ref="KAC16:KAD16"/>
    <mergeCell ref="JZK16:JZL16"/>
    <mergeCell ref="JZM16:JZN16"/>
    <mergeCell ref="JZO16:JZP16"/>
    <mergeCell ref="JZQ16:JZR16"/>
    <mergeCell ref="JZS16:JZT16"/>
    <mergeCell ref="JZA16:JZB16"/>
    <mergeCell ref="JZC16:JZD16"/>
    <mergeCell ref="JZE16:JZF16"/>
    <mergeCell ref="JZG16:JZH16"/>
    <mergeCell ref="JZI16:JZJ16"/>
    <mergeCell ref="JYQ16:JYR16"/>
    <mergeCell ref="JYS16:JYT16"/>
    <mergeCell ref="JYU16:JYV16"/>
    <mergeCell ref="JYW16:JYX16"/>
    <mergeCell ref="JYY16:JYZ16"/>
    <mergeCell ref="KBI16:KBJ16"/>
    <mergeCell ref="KBK16:KBL16"/>
    <mergeCell ref="KBM16:KBN16"/>
    <mergeCell ref="KBO16:KBP16"/>
    <mergeCell ref="KBQ16:KBR16"/>
    <mergeCell ref="KAY16:KAZ16"/>
    <mergeCell ref="KBA16:KBB16"/>
    <mergeCell ref="KBC16:KBD16"/>
    <mergeCell ref="KBE16:KBF16"/>
    <mergeCell ref="KBG16:KBH16"/>
    <mergeCell ref="KAO16:KAP16"/>
    <mergeCell ref="KAQ16:KAR16"/>
    <mergeCell ref="KAS16:KAT16"/>
    <mergeCell ref="KAU16:KAV16"/>
    <mergeCell ref="KAW16:KAX16"/>
    <mergeCell ref="KAE16:KAF16"/>
    <mergeCell ref="KAG16:KAH16"/>
    <mergeCell ref="KAI16:KAJ16"/>
    <mergeCell ref="KAK16:KAL16"/>
    <mergeCell ref="KAM16:KAN16"/>
    <mergeCell ref="KCW16:KCX16"/>
    <mergeCell ref="KCY16:KCZ16"/>
    <mergeCell ref="KDA16:KDB16"/>
    <mergeCell ref="KDC16:KDD16"/>
    <mergeCell ref="KDE16:KDF16"/>
    <mergeCell ref="KCM16:KCN16"/>
    <mergeCell ref="KCO16:KCP16"/>
    <mergeCell ref="KCQ16:KCR16"/>
    <mergeCell ref="KCS16:KCT16"/>
    <mergeCell ref="KCU16:KCV16"/>
    <mergeCell ref="KCC16:KCD16"/>
    <mergeCell ref="KCE16:KCF16"/>
    <mergeCell ref="KCG16:KCH16"/>
    <mergeCell ref="KCI16:KCJ16"/>
    <mergeCell ref="KCK16:KCL16"/>
    <mergeCell ref="KBS16:KBT16"/>
    <mergeCell ref="KBU16:KBV16"/>
    <mergeCell ref="KBW16:KBX16"/>
    <mergeCell ref="KBY16:KBZ16"/>
    <mergeCell ref="KCA16:KCB16"/>
    <mergeCell ref="KEK16:KEL16"/>
    <mergeCell ref="KEM16:KEN16"/>
    <mergeCell ref="KEO16:KEP16"/>
    <mergeCell ref="KEQ16:KER16"/>
    <mergeCell ref="KES16:KET16"/>
    <mergeCell ref="KEA16:KEB16"/>
    <mergeCell ref="KEC16:KED16"/>
    <mergeCell ref="KEE16:KEF16"/>
    <mergeCell ref="KEG16:KEH16"/>
    <mergeCell ref="KEI16:KEJ16"/>
    <mergeCell ref="KDQ16:KDR16"/>
    <mergeCell ref="KDS16:KDT16"/>
    <mergeCell ref="KDU16:KDV16"/>
    <mergeCell ref="KDW16:KDX16"/>
    <mergeCell ref="KDY16:KDZ16"/>
    <mergeCell ref="KDG16:KDH16"/>
    <mergeCell ref="KDI16:KDJ16"/>
    <mergeCell ref="KDK16:KDL16"/>
    <mergeCell ref="KDM16:KDN16"/>
    <mergeCell ref="KDO16:KDP16"/>
    <mergeCell ref="KFY16:KFZ16"/>
    <mergeCell ref="KGA16:KGB16"/>
    <mergeCell ref="KGC16:KGD16"/>
    <mergeCell ref="KGE16:KGF16"/>
    <mergeCell ref="KGG16:KGH16"/>
    <mergeCell ref="KFO16:KFP16"/>
    <mergeCell ref="KFQ16:KFR16"/>
    <mergeCell ref="KFS16:KFT16"/>
    <mergeCell ref="KFU16:KFV16"/>
    <mergeCell ref="KFW16:KFX16"/>
    <mergeCell ref="KFE16:KFF16"/>
    <mergeCell ref="KFG16:KFH16"/>
    <mergeCell ref="KFI16:KFJ16"/>
    <mergeCell ref="KFK16:KFL16"/>
    <mergeCell ref="KFM16:KFN16"/>
    <mergeCell ref="KEU16:KEV16"/>
    <mergeCell ref="KEW16:KEX16"/>
    <mergeCell ref="KEY16:KEZ16"/>
    <mergeCell ref="KFA16:KFB16"/>
    <mergeCell ref="KFC16:KFD16"/>
    <mergeCell ref="KHM16:KHN16"/>
    <mergeCell ref="KHO16:KHP16"/>
    <mergeCell ref="KHQ16:KHR16"/>
    <mergeCell ref="KHS16:KHT16"/>
    <mergeCell ref="KHU16:KHV16"/>
    <mergeCell ref="KHC16:KHD16"/>
    <mergeCell ref="KHE16:KHF16"/>
    <mergeCell ref="KHG16:KHH16"/>
    <mergeCell ref="KHI16:KHJ16"/>
    <mergeCell ref="KHK16:KHL16"/>
    <mergeCell ref="KGS16:KGT16"/>
    <mergeCell ref="KGU16:KGV16"/>
    <mergeCell ref="KGW16:KGX16"/>
    <mergeCell ref="KGY16:KGZ16"/>
    <mergeCell ref="KHA16:KHB16"/>
    <mergeCell ref="KGI16:KGJ16"/>
    <mergeCell ref="KGK16:KGL16"/>
    <mergeCell ref="KGM16:KGN16"/>
    <mergeCell ref="KGO16:KGP16"/>
    <mergeCell ref="KGQ16:KGR16"/>
    <mergeCell ref="KJA16:KJB16"/>
    <mergeCell ref="KJC16:KJD16"/>
    <mergeCell ref="KJE16:KJF16"/>
    <mergeCell ref="KJG16:KJH16"/>
    <mergeCell ref="KJI16:KJJ16"/>
    <mergeCell ref="KIQ16:KIR16"/>
    <mergeCell ref="KIS16:KIT16"/>
    <mergeCell ref="KIU16:KIV16"/>
    <mergeCell ref="KIW16:KIX16"/>
    <mergeCell ref="KIY16:KIZ16"/>
    <mergeCell ref="KIG16:KIH16"/>
    <mergeCell ref="KII16:KIJ16"/>
    <mergeCell ref="KIK16:KIL16"/>
    <mergeCell ref="KIM16:KIN16"/>
    <mergeCell ref="KIO16:KIP16"/>
    <mergeCell ref="KHW16:KHX16"/>
    <mergeCell ref="KHY16:KHZ16"/>
    <mergeCell ref="KIA16:KIB16"/>
    <mergeCell ref="KIC16:KID16"/>
    <mergeCell ref="KIE16:KIF16"/>
    <mergeCell ref="KKO16:KKP16"/>
    <mergeCell ref="KKQ16:KKR16"/>
    <mergeCell ref="KKS16:KKT16"/>
    <mergeCell ref="KKU16:KKV16"/>
    <mergeCell ref="KKW16:KKX16"/>
    <mergeCell ref="KKE16:KKF16"/>
    <mergeCell ref="KKG16:KKH16"/>
    <mergeCell ref="KKI16:KKJ16"/>
    <mergeCell ref="KKK16:KKL16"/>
    <mergeCell ref="KKM16:KKN16"/>
    <mergeCell ref="KJU16:KJV16"/>
    <mergeCell ref="KJW16:KJX16"/>
    <mergeCell ref="KJY16:KJZ16"/>
    <mergeCell ref="KKA16:KKB16"/>
    <mergeCell ref="KKC16:KKD16"/>
    <mergeCell ref="KJK16:KJL16"/>
    <mergeCell ref="KJM16:KJN16"/>
    <mergeCell ref="KJO16:KJP16"/>
    <mergeCell ref="KJQ16:KJR16"/>
    <mergeCell ref="KJS16:KJT16"/>
    <mergeCell ref="KMC16:KMD16"/>
    <mergeCell ref="KME16:KMF16"/>
    <mergeCell ref="KMG16:KMH16"/>
    <mergeCell ref="KMI16:KMJ16"/>
    <mergeCell ref="KMK16:KML16"/>
    <mergeCell ref="KLS16:KLT16"/>
    <mergeCell ref="KLU16:KLV16"/>
    <mergeCell ref="KLW16:KLX16"/>
    <mergeCell ref="KLY16:KLZ16"/>
    <mergeCell ref="KMA16:KMB16"/>
    <mergeCell ref="KLI16:KLJ16"/>
    <mergeCell ref="KLK16:KLL16"/>
    <mergeCell ref="KLM16:KLN16"/>
    <mergeCell ref="KLO16:KLP16"/>
    <mergeCell ref="KLQ16:KLR16"/>
    <mergeCell ref="KKY16:KKZ16"/>
    <mergeCell ref="KLA16:KLB16"/>
    <mergeCell ref="KLC16:KLD16"/>
    <mergeCell ref="KLE16:KLF16"/>
    <mergeCell ref="KLG16:KLH16"/>
    <mergeCell ref="KNQ16:KNR16"/>
    <mergeCell ref="KNS16:KNT16"/>
    <mergeCell ref="KNU16:KNV16"/>
    <mergeCell ref="KNW16:KNX16"/>
    <mergeCell ref="KNY16:KNZ16"/>
    <mergeCell ref="KNG16:KNH16"/>
    <mergeCell ref="KNI16:KNJ16"/>
    <mergeCell ref="KNK16:KNL16"/>
    <mergeCell ref="KNM16:KNN16"/>
    <mergeCell ref="KNO16:KNP16"/>
    <mergeCell ref="KMW16:KMX16"/>
    <mergeCell ref="KMY16:KMZ16"/>
    <mergeCell ref="KNA16:KNB16"/>
    <mergeCell ref="KNC16:KND16"/>
    <mergeCell ref="KNE16:KNF16"/>
    <mergeCell ref="KMM16:KMN16"/>
    <mergeCell ref="KMO16:KMP16"/>
    <mergeCell ref="KMQ16:KMR16"/>
    <mergeCell ref="KMS16:KMT16"/>
    <mergeCell ref="KMU16:KMV16"/>
    <mergeCell ref="KPE16:KPF16"/>
    <mergeCell ref="KPG16:KPH16"/>
    <mergeCell ref="KPI16:KPJ16"/>
    <mergeCell ref="KPK16:KPL16"/>
    <mergeCell ref="KPM16:KPN16"/>
    <mergeCell ref="KOU16:KOV16"/>
    <mergeCell ref="KOW16:KOX16"/>
    <mergeCell ref="KOY16:KOZ16"/>
    <mergeCell ref="KPA16:KPB16"/>
    <mergeCell ref="KPC16:KPD16"/>
    <mergeCell ref="KOK16:KOL16"/>
    <mergeCell ref="KOM16:KON16"/>
    <mergeCell ref="KOO16:KOP16"/>
    <mergeCell ref="KOQ16:KOR16"/>
    <mergeCell ref="KOS16:KOT16"/>
    <mergeCell ref="KOA16:KOB16"/>
    <mergeCell ref="KOC16:KOD16"/>
    <mergeCell ref="KOE16:KOF16"/>
    <mergeCell ref="KOG16:KOH16"/>
    <mergeCell ref="KOI16:KOJ16"/>
    <mergeCell ref="KQS16:KQT16"/>
    <mergeCell ref="KQU16:KQV16"/>
    <mergeCell ref="KQW16:KQX16"/>
    <mergeCell ref="KQY16:KQZ16"/>
    <mergeCell ref="KRA16:KRB16"/>
    <mergeCell ref="KQI16:KQJ16"/>
    <mergeCell ref="KQK16:KQL16"/>
    <mergeCell ref="KQM16:KQN16"/>
    <mergeCell ref="KQO16:KQP16"/>
    <mergeCell ref="KQQ16:KQR16"/>
    <mergeCell ref="KPY16:KPZ16"/>
    <mergeCell ref="KQA16:KQB16"/>
    <mergeCell ref="KQC16:KQD16"/>
    <mergeCell ref="KQE16:KQF16"/>
    <mergeCell ref="KQG16:KQH16"/>
    <mergeCell ref="KPO16:KPP16"/>
    <mergeCell ref="KPQ16:KPR16"/>
    <mergeCell ref="KPS16:KPT16"/>
    <mergeCell ref="KPU16:KPV16"/>
    <mergeCell ref="KPW16:KPX16"/>
    <mergeCell ref="KSG16:KSH16"/>
    <mergeCell ref="KSI16:KSJ16"/>
    <mergeCell ref="KSK16:KSL16"/>
    <mergeCell ref="KSM16:KSN16"/>
    <mergeCell ref="KSO16:KSP16"/>
    <mergeCell ref="KRW16:KRX16"/>
    <mergeCell ref="KRY16:KRZ16"/>
    <mergeCell ref="KSA16:KSB16"/>
    <mergeCell ref="KSC16:KSD16"/>
    <mergeCell ref="KSE16:KSF16"/>
    <mergeCell ref="KRM16:KRN16"/>
    <mergeCell ref="KRO16:KRP16"/>
    <mergeCell ref="KRQ16:KRR16"/>
    <mergeCell ref="KRS16:KRT16"/>
    <mergeCell ref="KRU16:KRV16"/>
    <mergeCell ref="KRC16:KRD16"/>
    <mergeCell ref="KRE16:KRF16"/>
    <mergeCell ref="KRG16:KRH16"/>
    <mergeCell ref="KRI16:KRJ16"/>
    <mergeCell ref="KRK16:KRL16"/>
    <mergeCell ref="KTU16:KTV16"/>
    <mergeCell ref="KTW16:KTX16"/>
    <mergeCell ref="KTY16:KTZ16"/>
    <mergeCell ref="KUA16:KUB16"/>
    <mergeCell ref="KUC16:KUD16"/>
    <mergeCell ref="KTK16:KTL16"/>
    <mergeCell ref="KTM16:KTN16"/>
    <mergeCell ref="KTO16:KTP16"/>
    <mergeCell ref="KTQ16:KTR16"/>
    <mergeCell ref="KTS16:KTT16"/>
    <mergeCell ref="KTA16:KTB16"/>
    <mergeCell ref="KTC16:KTD16"/>
    <mergeCell ref="KTE16:KTF16"/>
    <mergeCell ref="KTG16:KTH16"/>
    <mergeCell ref="KTI16:KTJ16"/>
    <mergeCell ref="KSQ16:KSR16"/>
    <mergeCell ref="KSS16:KST16"/>
    <mergeCell ref="KSU16:KSV16"/>
    <mergeCell ref="KSW16:KSX16"/>
    <mergeCell ref="KSY16:KSZ16"/>
    <mergeCell ref="KVI16:KVJ16"/>
    <mergeCell ref="KVK16:KVL16"/>
    <mergeCell ref="KVM16:KVN16"/>
    <mergeCell ref="KVO16:KVP16"/>
    <mergeCell ref="KVQ16:KVR16"/>
    <mergeCell ref="KUY16:KUZ16"/>
    <mergeCell ref="KVA16:KVB16"/>
    <mergeCell ref="KVC16:KVD16"/>
    <mergeCell ref="KVE16:KVF16"/>
    <mergeCell ref="KVG16:KVH16"/>
    <mergeCell ref="KUO16:KUP16"/>
    <mergeCell ref="KUQ16:KUR16"/>
    <mergeCell ref="KUS16:KUT16"/>
    <mergeCell ref="KUU16:KUV16"/>
    <mergeCell ref="KUW16:KUX16"/>
    <mergeCell ref="KUE16:KUF16"/>
    <mergeCell ref="KUG16:KUH16"/>
    <mergeCell ref="KUI16:KUJ16"/>
    <mergeCell ref="KUK16:KUL16"/>
    <mergeCell ref="KUM16:KUN16"/>
    <mergeCell ref="KWW16:KWX16"/>
    <mergeCell ref="KWY16:KWZ16"/>
    <mergeCell ref="KXA16:KXB16"/>
    <mergeCell ref="KXC16:KXD16"/>
    <mergeCell ref="KXE16:KXF16"/>
    <mergeCell ref="KWM16:KWN16"/>
    <mergeCell ref="KWO16:KWP16"/>
    <mergeCell ref="KWQ16:KWR16"/>
    <mergeCell ref="KWS16:KWT16"/>
    <mergeCell ref="KWU16:KWV16"/>
    <mergeCell ref="KWC16:KWD16"/>
    <mergeCell ref="KWE16:KWF16"/>
    <mergeCell ref="KWG16:KWH16"/>
    <mergeCell ref="KWI16:KWJ16"/>
    <mergeCell ref="KWK16:KWL16"/>
    <mergeCell ref="KVS16:KVT16"/>
    <mergeCell ref="KVU16:KVV16"/>
    <mergeCell ref="KVW16:KVX16"/>
    <mergeCell ref="KVY16:KVZ16"/>
    <mergeCell ref="KWA16:KWB16"/>
    <mergeCell ref="KYK16:KYL16"/>
    <mergeCell ref="KYM16:KYN16"/>
    <mergeCell ref="KYO16:KYP16"/>
    <mergeCell ref="KYQ16:KYR16"/>
    <mergeCell ref="KYS16:KYT16"/>
    <mergeCell ref="KYA16:KYB16"/>
    <mergeCell ref="KYC16:KYD16"/>
    <mergeCell ref="KYE16:KYF16"/>
    <mergeCell ref="KYG16:KYH16"/>
    <mergeCell ref="KYI16:KYJ16"/>
    <mergeCell ref="KXQ16:KXR16"/>
    <mergeCell ref="KXS16:KXT16"/>
    <mergeCell ref="KXU16:KXV16"/>
    <mergeCell ref="KXW16:KXX16"/>
    <mergeCell ref="KXY16:KXZ16"/>
    <mergeCell ref="KXG16:KXH16"/>
    <mergeCell ref="KXI16:KXJ16"/>
    <mergeCell ref="KXK16:KXL16"/>
    <mergeCell ref="KXM16:KXN16"/>
    <mergeCell ref="KXO16:KXP16"/>
    <mergeCell ref="KZY16:KZZ16"/>
    <mergeCell ref="LAA16:LAB16"/>
    <mergeCell ref="LAC16:LAD16"/>
    <mergeCell ref="LAE16:LAF16"/>
    <mergeCell ref="LAG16:LAH16"/>
    <mergeCell ref="KZO16:KZP16"/>
    <mergeCell ref="KZQ16:KZR16"/>
    <mergeCell ref="KZS16:KZT16"/>
    <mergeCell ref="KZU16:KZV16"/>
    <mergeCell ref="KZW16:KZX16"/>
    <mergeCell ref="KZE16:KZF16"/>
    <mergeCell ref="KZG16:KZH16"/>
    <mergeCell ref="KZI16:KZJ16"/>
    <mergeCell ref="KZK16:KZL16"/>
    <mergeCell ref="KZM16:KZN16"/>
    <mergeCell ref="KYU16:KYV16"/>
    <mergeCell ref="KYW16:KYX16"/>
    <mergeCell ref="KYY16:KYZ16"/>
    <mergeCell ref="KZA16:KZB16"/>
    <mergeCell ref="KZC16:KZD16"/>
    <mergeCell ref="LBM16:LBN16"/>
    <mergeCell ref="LBO16:LBP16"/>
    <mergeCell ref="LBQ16:LBR16"/>
    <mergeCell ref="LBS16:LBT16"/>
    <mergeCell ref="LBU16:LBV16"/>
    <mergeCell ref="LBC16:LBD16"/>
    <mergeCell ref="LBE16:LBF16"/>
    <mergeCell ref="LBG16:LBH16"/>
    <mergeCell ref="LBI16:LBJ16"/>
    <mergeCell ref="LBK16:LBL16"/>
    <mergeCell ref="LAS16:LAT16"/>
    <mergeCell ref="LAU16:LAV16"/>
    <mergeCell ref="LAW16:LAX16"/>
    <mergeCell ref="LAY16:LAZ16"/>
    <mergeCell ref="LBA16:LBB16"/>
    <mergeCell ref="LAI16:LAJ16"/>
    <mergeCell ref="LAK16:LAL16"/>
    <mergeCell ref="LAM16:LAN16"/>
    <mergeCell ref="LAO16:LAP16"/>
    <mergeCell ref="LAQ16:LAR16"/>
    <mergeCell ref="LDA16:LDB16"/>
    <mergeCell ref="LDC16:LDD16"/>
    <mergeCell ref="LDE16:LDF16"/>
    <mergeCell ref="LDG16:LDH16"/>
    <mergeCell ref="LDI16:LDJ16"/>
    <mergeCell ref="LCQ16:LCR16"/>
    <mergeCell ref="LCS16:LCT16"/>
    <mergeCell ref="LCU16:LCV16"/>
    <mergeCell ref="LCW16:LCX16"/>
    <mergeCell ref="LCY16:LCZ16"/>
    <mergeCell ref="LCG16:LCH16"/>
    <mergeCell ref="LCI16:LCJ16"/>
    <mergeCell ref="LCK16:LCL16"/>
    <mergeCell ref="LCM16:LCN16"/>
    <mergeCell ref="LCO16:LCP16"/>
    <mergeCell ref="LBW16:LBX16"/>
    <mergeCell ref="LBY16:LBZ16"/>
    <mergeCell ref="LCA16:LCB16"/>
    <mergeCell ref="LCC16:LCD16"/>
    <mergeCell ref="LCE16:LCF16"/>
    <mergeCell ref="LEO16:LEP16"/>
    <mergeCell ref="LEQ16:LER16"/>
    <mergeCell ref="LES16:LET16"/>
    <mergeCell ref="LEU16:LEV16"/>
    <mergeCell ref="LEW16:LEX16"/>
    <mergeCell ref="LEE16:LEF16"/>
    <mergeCell ref="LEG16:LEH16"/>
    <mergeCell ref="LEI16:LEJ16"/>
    <mergeCell ref="LEK16:LEL16"/>
    <mergeCell ref="LEM16:LEN16"/>
    <mergeCell ref="LDU16:LDV16"/>
    <mergeCell ref="LDW16:LDX16"/>
    <mergeCell ref="LDY16:LDZ16"/>
    <mergeCell ref="LEA16:LEB16"/>
    <mergeCell ref="LEC16:LED16"/>
    <mergeCell ref="LDK16:LDL16"/>
    <mergeCell ref="LDM16:LDN16"/>
    <mergeCell ref="LDO16:LDP16"/>
    <mergeCell ref="LDQ16:LDR16"/>
    <mergeCell ref="LDS16:LDT16"/>
    <mergeCell ref="LGC16:LGD16"/>
    <mergeCell ref="LGE16:LGF16"/>
    <mergeCell ref="LGG16:LGH16"/>
    <mergeCell ref="LGI16:LGJ16"/>
    <mergeCell ref="LGK16:LGL16"/>
    <mergeCell ref="LFS16:LFT16"/>
    <mergeCell ref="LFU16:LFV16"/>
    <mergeCell ref="LFW16:LFX16"/>
    <mergeCell ref="LFY16:LFZ16"/>
    <mergeCell ref="LGA16:LGB16"/>
    <mergeCell ref="LFI16:LFJ16"/>
    <mergeCell ref="LFK16:LFL16"/>
    <mergeCell ref="LFM16:LFN16"/>
    <mergeCell ref="LFO16:LFP16"/>
    <mergeCell ref="LFQ16:LFR16"/>
    <mergeCell ref="LEY16:LEZ16"/>
    <mergeCell ref="LFA16:LFB16"/>
    <mergeCell ref="LFC16:LFD16"/>
    <mergeCell ref="LFE16:LFF16"/>
    <mergeCell ref="LFG16:LFH16"/>
    <mergeCell ref="LHQ16:LHR16"/>
    <mergeCell ref="LHS16:LHT16"/>
    <mergeCell ref="LHU16:LHV16"/>
    <mergeCell ref="LHW16:LHX16"/>
    <mergeCell ref="LHY16:LHZ16"/>
    <mergeCell ref="LHG16:LHH16"/>
    <mergeCell ref="LHI16:LHJ16"/>
    <mergeCell ref="LHK16:LHL16"/>
    <mergeCell ref="LHM16:LHN16"/>
    <mergeCell ref="LHO16:LHP16"/>
    <mergeCell ref="LGW16:LGX16"/>
    <mergeCell ref="LGY16:LGZ16"/>
    <mergeCell ref="LHA16:LHB16"/>
    <mergeCell ref="LHC16:LHD16"/>
    <mergeCell ref="LHE16:LHF16"/>
    <mergeCell ref="LGM16:LGN16"/>
    <mergeCell ref="LGO16:LGP16"/>
    <mergeCell ref="LGQ16:LGR16"/>
    <mergeCell ref="LGS16:LGT16"/>
    <mergeCell ref="LGU16:LGV16"/>
    <mergeCell ref="LJE16:LJF16"/>
    <mergeCell ref="LJG16:LJH16"/>
    <mergeCell ref="LJI16:LJJ16"/>
    <mergeCell ref="LJK16:LJL16"/>
    <mergeCell ref="LJM16:LJN16"/>
    <mergeCell ref="LIU16:LIV16"/>
    <mergeCell ref="LIW16:LIX16"/>
    <mergeCell ref="LIY16:LIZ16"/>
    <mergeCell ref="LJA16:LJB16"/>
    <mergeCell ref="LJC16:LJD16"/>
    <mergeCell ref="LIK16:LIL16"/>
    <mergeCell ref="LIM16:LIN16"/>
    <mergeCell ref="LIO16:LIP16"/>
    <mergeCell ref="LIQ16:LIR16"/>
    <mergeCell ref="LIS16:LIT16"/>
    <mergeCell ref="LIA16:LIB16"/>
    <mergeCell ref="LIC16:LID16"/>
    <mergeCell ref="LIE16:LIF16"/>
    <mergeCell ref="LIG16:LIH16"/>
    <mergeCell ref="LII16:LIJ16"/>
    <mergeCell ref="LKS16:LKT16"/>
    <mergeCell ref="LKU16:LKV16"/>
    <mergeCell ref="LKW16:LKX16"/>
    <mergeCell ref="LKY16:LKZ16"/>
    <mergeCell ref="LLA16:LLB16"/>
    <mergeCell ref="LKI16:LKJ16"/>
    <mergeCell ref="LKK16:LKL16"/>
    <mergeCell ref="LKM16:LKN16"/>
    <mergeCell ref="LKO16:LKP16"/>
    <mergeCell ref="LKQ16:LKR16"/>
    <mergeCell ref="LJY16:LJZ16"/>
    <mergeCell ref="LKA16:LKB16"/>
    <mergeCell ref="LKC16:LKD16"/>
    <mergeCell ref="LKE16:LKF16"/>
    <mergeCell ref="LKG16:LKH16"/>
    <mergeCell ref="LJO16:LJP16"/>
    <mergeCell ref="LJQ16:LJR16"/>
    <mergeCell ref="LJS16:LJT16"/>
    <mergeCell ref="LJU16:LJV16"/>
    <mergeCell ref="LJW16:LJX16"/>
    <mergeCell ref="LMG16:LMH16"/>
    <mergeCell ref="LMI16:LMJ16"/>
    <mergeCell ref="LMK16:LML16"/>
    <mergeCell ref="LMM16:LMN16"/>
    <mergeCell ref="LMO16:LMP16"/>
    <mergeCell ref="LLW16:LLX16"/>
    <mergeCell ref="LLY16:LLZ16"/>
    <mergeCell ref="LMA16:LMB16"/>
    <mergeCell ref="LMC16:LMD16"/>
    <mergeCell ref="LME16:LMF16"/>
    <mergeCell ref="LLM16:LLN16"/>
    <mergeCell ref="LLO16:LLP16"/>
    <mergeCell ref="LLQ16:LLR16"/>
    <mergeCell ref="LLS16:LLT16"/>
    <mergeCell ref="LLU16:LLV16"/>
    <mergeCell ref="LLC16:LLD16"/>
    <mergeCell ref="LLE16:LLF16"/>
    <mergeCell ref="LLG16:LLH16"/>
    <mergeCell ref="LLI16:LLJ16"/>
    <mergeCell ref="LLK16:LLL16"/>
    <mergeCell ref="LNU16:LNV16"/>
    <mergeCell ref="LNW16:LNX16"/>
    <mergeCell ref="LNY16:LNZ16"/>
    <mergeCell ref="LOA16:LOB16"/>
    <mergeCell ref="LOC16:LOD16"/>
    <mergeCell ref="LNK16:LNL16"/>
    <mergeCell ref="LNM16:LNN16"/>
    <mergeCell ref="LNO16:LNP16"/>
    <mergeCell ref="LNQ16:LNR16"/>
    <mergeCell ref="LNS16:LNT16"/>
    <mergeCell ref="LNA16:LNB16"/>
    <mergeCell ref="LNC16:LND16"/>
    <mergeCell ref="LNE16:LNF16"/>
    <mergeCell ref="LNG16:LNH16"/>
    <mergeCell ref="LNI16:LNJ16"/>
    <mergeCell ref="LMQ16:LMR16"/>
    <mergeCell ref="LMS16:LMT16"/>
    <mergeCell ref="LMU16:LMV16"/>
    <mergeCell ref="LMW16:LMX16"/>
    <mergeCell ref="LMY16:LMZ16"/>
    <mergeCell ref="LPI16:LPJ16"/>
    <mergeCell ref="LPK16:LPL16"/>
    <mergeCell ref="LPM16:LPN16"/>
    <mergeCell ref="LPO16:LPP16"/>
    <mergeCell ref="LPQ16:LPR16"/>
    <mergeCell ref="LOY16:LOZ16"/>
    <mergeCell ref="LPA16:LPB16"/>
    <mergeCell ref="LPC16:LPD16"/>
    <mergeCell ref="LPE16:LPF16"/>
    <mergeCell ref="LPG16:LPH16"/>
    <mergeCell ref="LOO16:LOP16"/>
    <mergeCell ref="LOQ16:LOR16"/>
    <mergeCell ref="LOS16:LOT16"/>
    <mergeCell ref="LOU16:LOV16"/>
    <mergeCell ref="LOW16:LOX16"/>
    <mergeCell ref="LOE16:LOF16"/>
    <mergeCell ref="LOG16:LOH16"/>
    <mergeCell ref="LOI16:LOJ16"/>
    <mergeCell ref="LOK16:LOL16"/>
    <mergeCell ref="LOM16:LON16"/>
    <mergeCell ref="LQW16:LQX16"/>
    <mergeCell ref="LQY16:LQZ16"/>
    <mergeCell ref="LRA16:LRB16"/>
    <mergeCell ref="LRC16:LRD16"/>
    <mergeCell ref="LRE16:LRF16"/>
    <mergeCell ref="LQM16:LQN16"/>
    <mergeCell ref="LQO16:LQP16"/>
    <mergeCell ref="LQQ16:LQR16"/>
    <mergeCell ref="LQS16:LQT16"/>
    <mergeCell ref="LQU16:LQV16"/>
    <mergeCell ref="LQC16:LQD16"/>
    <mergeCell ref="LQE16:LQF16"/>
    <mergeCell ref="LQG16:LQH16"/>
    <mergeCell ref="LQI16:LQJ16"/>
    <mergeCell ref="LQK16:LQL16"/>
    <mergeCell ref="LPS16:LPT16"/>
    <mergeCell ref="LPU16:LPV16"/>
    <mergeCell ref="LPW16:LPX16"/>
    <mergeCell ref="LPY16:LPZ16"/>
    <mergeCell ref="LQA16:LQB16"/>
    <mergeCell ref="LSK16:LSL16"/>
    <mergeCell ref="LSM16:LSN16"/>
    <mergeCell ref="LSO16:LSP16"/>
    <mergeCell ref="LSQ16:LSR16"/>
    <mergeCell ref="LSS16:LST16"/>
    <mergeCell ref="LSA16:LSB16"/>
    <mergeCell ref="LSC16:LSD16"/>
    <mergeCell ref="LSE16:LSF16"/>
    <mergeCell ref="LSG16:LSH16"/>
    <mergeCell ref="LSI16:LSJ16"/>
    <mergeCell ref="LRQ16:LRR16"/>
    <mergeCell ref="LRS16:LRT16"/>
    <mergeCell ref="LRU16:LRV16"/>
    <mergeCell ref="LRW16:LRX16"/>
    <mergeCell ref="LRY16:LRZ16"/>
    <mergeCell ref="LRG16:LRH16"/>
    <mergeCell ref="LRI16:LRJ16"/>
    <mergeCell ref="LRK16:LRL16"/>
    <mergeCell ref="LRM16:LRN16"/>
    <mergeCell ref="LRO16:LRP16"/>
    <mergeCell ref="LTY16:LTZ16"/>
    <mergeCell ref="LUA16:LUB16"/>
    <mergeCell ref="LUC16:LUD16"/>
    <mergeCell ref="LUE16:LUF16"/>
    <mergeCell ref="LUG16:LUH16"/>
    <mergeCell ref="LTO16:LTP16"/>
    <mergeCell ref="LTQ16:LTR16"/>
    <mergeCell ref="LTS16:LTT16"/>
    <mergeCell ref="LTU16:LTV16"/>
    <mergeCell ref="LTW16:LTX16"/>
    <mergeCell ref="LTE16:LTF16"/>
    <mergeCell ref="LTG16:LTH16"/>
    <mergeCell ref="LTI16:LTJ16"/>
    <mergeCell ref="LTK16:LTL16"/>
    <mergeCell ref="LTM16:LTN16"/>
    <mergeCell ref="LSU16:LSV16"/>
    <mergeCell ref="LSW16:LSX16"/>
    <mergeCell ref="LSY16:LSZ16"/>
    <mergeCell ref="LTA16:LTB16"/>
    <mergeCell ref="LTC16:LTD16"/>
    <mergeCell ref="LVM16:LVN16"/>
    <mergeCell ref="LVO16:LVP16"/>
    <mergeCell ref="LVQ16:LVR16"/>
    <mergeCell ref="LVS16:LVT16"/>
    <mergeCell ref="LVU16:LVV16"/>
    <mergeCell ref="LVC16:LVD16"/>
    <mergeCell ref="LVE16:LVF16"/>
    <mergeCell ref="LVG16:LVH16"/>
    <mergeCell ref="LVI16:LVJ16"/>
    <mergeCell ref="LVK16:LVL16"/>
    <mergeCell ref="LUS16:LUT16"/>
    <mergeCell ref="LUU16:LUV16"/>
    <mergeCell ref="LUW16:LUX16"/>
    <mergeCell ref="LUY16:LUZ16"/>
    <mergeCell ref="LVA16:LVB16"/>
    <mergeCell ref="LUI16:LUJ16"/>
    <mergeCell ref="LUK16:LUL16"/>
    <mergeCell ref="LUM16:LUN16"/>
    <mergeCell ref="LUO16:LUP16"/>
    <mergeCell ref="LUQ16:LUR16"/>
    <mergeCell ref="LXA16:LXB16"/>
    <mergeCell ref="LXC16:LXD16"/>
    <mergeCell ref="LXE16:LXF16"/>
    <mergeCell ref="LXG16:LXH16"/>
    <mergeCell ref="LXI16:LXJ16"/>
    <mergeCell ref="LWQ16:LWR16"/>
    <mergeCell ref="LWS16:LWT16"/>
    <mergeCell ref="LWU16:LWV16"/>
    <mergeCell ref="LWW16:LWX16"/>
    <mergeCell ref="LWY16:LWZ16"/>
    <mergeCell ref="LWG16:LWH16"/>
    <mergeCell ref="LWI16:LWJ16"/>
    <mergeCell ref="LWK16:LWL16"/>
    <mergeCell ref="LWM16:LWN16"/>
    <mergeCell ref="LWO16:LWP16"/>
    <mergeCell ref="LVW16:LVX16"/>
    <mergeCell ref="LVY16:LVZ16"/>
    <mergeCell ref="LWA16:LWB16"/>
    <mergeCell ref="LWC16:LWD16"/>
    <mergeCell ref="LWE16:LWF16"/>
    <mergeCell ref="LYO16:LYP16"/>
    <mergeCell ref="LYQ16:LYR16"/>
    <mergeCell ref="LYS16:LYT16"/>
    <mergeCell ref="LYU16:LYV16"/>
    <mergeCell ref="LYW16:LYX16"/>
    <mergeCell ref="LYE16:LYF16"/>
    <mergeCell ref="LYG16:LYH16"/>
    <mergeCell ref="LYI16:LYJ16"/>
    <mergeCell ref="LYK16:LYL16"/>
    <mergeCell ref="LYM16:LYN16"/>
    <mergeCell ref="LXU16:LXV16"/>
    <mergeCell ref="LXW16:LXX16"/>
    <mergeCell ref="LXY16:LXZ16"/>
    <mergeCell ref="LYA16:LYB16"/>
    <mergeCell ref="LYC16:LYD16"/>
    <mergeCell ref="LXK16:LXL16"/>
    <mergeCell ref="LXM16:LXN16"/>
    <mergeCell ref="LXO16:LXP16"/>
    <mergeCell ref="LXQ16:LXR16"/>
    <mergeCell ref="LXS16:LXT16"/>
    <mergeCell ref="MAC16:MAD16"/>
    <mergeCell ref="MAE16:MAF16"/>
    <mergeCell ref="MAG16:MAH16"/>
    <mergeCell ref="MAI16:MAJ16"/>
    <mergeCell ref="MAK16:MAL16"/>
    <mergeCell ref="LZS16:LZT16"/>
    <mergeCell ref="LZU16:LZV16"/>
    <mergeCell ref="LZW16:LZX16"/>
    <mergeCell ref="LZY16:LZZ16"/>
    <mergeCell ref="MAA16:MAB16"/>
    <mergeCell ref="LZI16:LZJ16"/>
    <mergeCell ref="LZK16:LZL16"/>
    <mergeCell ref="LZM16:LZN16"/>
    <mergeCell ref="LZO16:LZP16"/>
    <mergeCell ref="LZQ16:LZR16"/>
    <mergeCell ref="LYY16:LYZ16"/>
    <mergeCell ref="LZA16:LZB16"/>
    <mergeCell ref="LZC16:LZD16"/>
    <mergeCell ref="LZE16:LZF16"/>
    <mergeCell ref="LZG16:LZH16"/>
    <mergeCell ref="MBQ16:MBR16"/>
    <mergeCell ref="MBS16:MBT16"/>
    <mergeCell ref="MBU16:MBV16"/>
    <mergeCell ref="MBW16:MBX16"/>
    <mergeCell ref="MBY16:MBZ16"/>
    <mergeCell ref="MBG16:MBH16"/>
    <mergeCell ref="MBI16:MBJ16"/>
    <mergeCell ref="MBK16:MBL16"/>
    <mergeCell ref="MBM16:MBN16"/>
    <mergeCell ref="MBO16:MBP16"/>
    <mergeCell ref="MAW16:MAX16"/>
    <mergeCell ref="MAY16:MAZ16"/>
    <mergeCell ref="MBA16:MBB16"/>
    <mergeCell ref="MBC16:MBD16"/>
    <mergeCell ref="MBE16:MBF16"/>
    <mergeCell ref="MAM16:MAN16"/>
    <mergeCell ref="MAO16:MAP16"/>
    <mergeCell ref="MAQ16:MAR16"/>
    <mergeCell ref="MAS16:MAT16"/>
    <mergeCell ref="MAU16:MAV16"/>
    <mergeCell ref="MDE16:MDF16"/>
    <mergeCell ref="MDG16:MDH16"/>
    <mergeCell ref="MDI16:MDJ16"/>
    <mergeCell ref="MDK16:MDL16"/>
    <mergeCell ref="MDM16:MDN16"/>
    <mergeCell ref="MCU16:MCV16"/>
    <mergeCell ref="MCW16:MCX16"/>
    <mergeCell ref="MCY16:MCZ16"/>
    <mergeCell ref="MDA16:MDB16"/>
    <mergeCell ref="MDC16:MDD16"/>
    <mergeCell ref="MCK16:MCL16"/>
    <mergeCell ref="MCM16:MCN16"/>
    <mergeCell ref="MCO16:MCP16"/>
    <mergeCell ref="MCQ16:MCR16"/>
    <mergeCell ref="MCS16:MCT16"/>
    <mergeCell ref="MCA16:MCB16"/>
    <mergeCell ref="MCC16:MCD16"/>
    <mergeCell ref="MCE16:MCF16"/>
    <mergeCell ref="MCG16:MCH16"/>
    <mergeCell ref="MCI16:MCJ16"/>
    <mergeCell ref="MES16:MET16"/>
    <mergeCell ref="MEU16:MEV16"/>
    <mergeCell ref="MEW16:MEX16"/>
    <mergeCell ref="MEY16:MEZ16"/>
    <mergeCell ref="MFA16:MFB16"/>
    <mergeCell ref="MEI16:MEJ16"/>
    <mergeCell ref="MEK16:MEL16"/>
    <mergeCell ref="MEM16:MEN16"/>
    <mergeCell ref="MEO16:MEP16"/>
    <mergeCell ref="MEQ16:MER16"/>
    <mergeCell ref="MDY16:MDZ16"/>
    <mergeCell ref="MEA16:MEB16"/>
    <mergeCell ref="MEC16:MED16"/>
    <mergeCell ref="MEE16:MEF16"/>
    <mergeCell ref="MEG16:MEH16"/>
    <mergeCell ref="MDO16:MDP16"/>
    <mergeCell ref="MDQ16:MDR16"/>
    <mergeCell ref="MDS16:MDT16"/>
    <mergeCell ref="MDU16:MDV16"/>
    <mergeCell ref="MDW16:MDX16"/>
    <mergeCell ref="MGG16:MGH16"/>
    <mergeCell ref="MGI16:MGJ16"/>
    <mergeCell ref="MGK16:MGL16"/>
    <mergeCell ref="MGM16:MGN16"/>
    <mergeCell ref="MGO16:MGP16"/>
    <mergeCell ref="MFW16:MFX16"/>
    <mergeCell ref="MFY16:MFZ16"/>
    <mergeCell ref="MGA16:MGB16"/>
    <mergeCell ref="MGC16:MGD16"/>
    <mergeCell ref="MGE16:MGF16"/>
    <mergeCell ref="MFM16:MFN16"/>
    <mergeCell ref="MFO16:MFP16"/>
    <mergeCell ref="MFQ16:MFR16"/>
    <mergeCell ref="MFS16:MFT16"/>
    <mergeCell ref="MFU16:MFV16"/>
    <mergeCell ref="MFC16:MFD16"/>
    <mergeCell ref="MFE16:MFF16"/>
    <mergeCell ref="MFG16:MFH16"/>
    <mergeCell ref="MFI16:MFJ16"/>
    <mergeCell ref="MFK16:MFL16"/>
    <mergeCell ref="MHU16:MHV16"/>
    <mergeCell ref="MHW16:MHX16"/>
    <mergeCell ref="MHY16:MHZ16"/>
    <mergeCell ref="MIA16:MIB16"/>
    <mergeCell ref="MIC16:MID16"/>
    <mergeCell ref="MHK16:MHL16"/>
    <mergeCell ref="MHM16:MHN16"/>
    <mergeCell ref="MHO16:MHP16"/>
    <mergeCell ref="MHQ16:MHR16"/>
    <mergeCell ref="MHS16:MHT16"/>
    <mergeCell ref="MHA16:MHB16"/>
    <mergeCell ref="MHC16:MHD16"/>
    <mergeCell ref="MHE16:MHF16"/>
    <mergeCell ref="MHG16:MHH16"/>
    <mergeCell ref="MHI16:MHJ16"/>
    <mergeCell ref="MGQ16:MGR16"/>
    <mergeCell ref="MGS16:MGT16"/>
    <mergeCell ref="MGU16:MGV16"/>
    <mergeCell ref="MGW16:MGX16"/>
    <mergeCell ref="MGY16:MGZ16"/>
    <mergeCell ref="MJI16:MJJ16"/>
    <mergeCell ref="MJK16:MJL16"/>
    <mergeCell ref="MJM16:MJN16"/>
    <mergeCell ref="MJO16:MJP16"/>
    <mergeCell ref="MJQ16:MJR16"/>
    <mergeCell ref="MIY16:MIZ16"/>
    <mergeCell ref="MJA16:MJB16"/>
    <mergeCell ref="MJC16:MJD16"/>
    <mergeCell ref="MJE16:MJF16"/>
    <mergeCell ref="MJG16:MJH16"/>
    <mergeCell ref="MIO16:MIP16"/>
    <mergeCell ref="MIQ16:MIR16"/>
    <mergeCell ref="MIS16:MIT16"/>
    <mergeCell ref="MIU16:MIV16"/>
    <mergeCell ref="MIW16:MIX16"/>
    <mergeCell ref="MIE16:MIF16"/>
    <mergeCell ref="MIG16:MIH16"/>
    <mergeCell ref="MII16:MIJ16"/>
    <mergeCell ref="MIK16:MIL16"/>
    <mergeCell ref="MIM16:MIN16"/>
    <mergeCell ref="MKW16:MKX16"/>
    <mergeCell ref="MKY16:MKZ16"/>
    <mergeCell ref="MLA16:MLB16"/>
    <mergeCell ref="MLC16:MLD16"/>
    <mergeCell ref="MLE16:MLF16"/>
    <mergeCell ref="MKM16:MKN16"/>
    <mergeCell ref="MKO16:MKP16"/>
    <mergeCell ref="MKQ16:MKR16"/>
    <mergeCell ref="MKS16:MKT16"/>
    <mergeCell ref="MKU16:MKV16"/>
    <mergeCell ref="MKC16:MKD16"/>
    <mergeCell ref="MKE16:MKF16"/>
    <mergeCell ref="MKG16:MKH16"/>
    <mergeCell ref="MKI16:MKJ16"/>
    <mergeCell ref="MKK16:MKL16"/>
    <mergeCell ref="MJS16:MJT16"/>
    <mergeCell ref="MJU16:MJV16"/>
    <mergeCell ref="MJW16:MJX16"/>
    <mergeCell ref="MJY16:MJZ16"/>
    <mergeCell ref="MKA16:MKB16"/>
    <mergeCell ref="MMK16:MML16"/>
    <mergeCell ref="MMM16:MMN16"/>
    <mergeCell ref="MMO16:MMP16"/>
    <mergeCell ref="MMQ16:MMR16"/>
    <mergeCell ref="MMS16:MMT16"/>
    <mergeCell ref="MMA16:MMB16"/>
    <mergeCell ref="MMC16:MMD16"/>
    <mergeCell ref="MME16:MMF16"/>
    <mergeCell ref="MMG16:MMH16"/>
    <mergeCell ref="MMI16:MMJ16"/>
    <mergeCell ref="MLQ16:MLR16"/>
    <mergeCell ref="MLS16:MLT16"/>
    <mergeCell ref="MLU16:MLV16"/>
    <mergeCell ref="MLW16:MLX16"/>
    <mergeCell ref="MLY16:MLZ16"/>
    <mergeCell ref="MLG16:MLH16"/>
    <mergeCell ref="MLI16:MLJ16"/>
    <mergeCell ref="MLK16:MLL16"/>
    <mergeCell ref="MLM16:MLN16"/>
    <mergeCell ref="MLO16:MLP16"/>
    <mergeCell ref="MNY16:MNZ16"/>
    <mergeCell ref="MOA16:MOB16"/>
    <mergeCell ref="MOC16:MOD16"/>
    <mergeCell ref="MOE16:MOF16"/>
    <mergeCell ref="MOG16:MOH16"/>
    <mergeCell ref="MNO16:MNP16"/>
    <mergeCell ref="MNQ16:MNR16"/>
    <mergeCell ref="MNS16:MNT16"/>
    <mergeCell ref="MNU16:MNV16"/>
    <mergeCell ref="MNW16:MNX16"/>
    <mergeCell ref="MNE16:MNF16"/>
    <mergeCell ref="MNG16:MNH16"/>
    <mergeCell ref="MNI16:MNJ16"/>
    <mergeCell ref="MNK16:MNL16"/>
    <mergeCell ref="MNM16:MNN16"/>
    <mergeCell ref="MMU16:MMV16"/>
    <mergeCell ref="MMW16:MMX16"/>
    <mergeCell ref="MMY16:MMZ16"/>
    <mergeCell ref="MNA16:MNB16"/>
    <mergeCell ref="MNC16:MND16"/>
    <mergeCell ref="MPM16:MPN16"/>
    <mergeCell ref="MPO16:MPP16"/>
    <mergeCell ref="MPQ16:MPR16"/>
    <mergeCell ref="MPS16:MPT16"/>
    <mergeCell ref="MPU16:MPV16"/>
    <mergeCell ref="MPC16:MPD16"/>
    <mergeCell ref="MPE16:MPF16"/>
    <mergeCell ref="MPG16:MPH16"/>
    <mergeCell ref="MPI16:MPJ16"/>
    <mergeCell ref="MPK16:MPL16"/>
    <mergeCell ref="MOS16:MOT16"/>
    <mergeCell ref="MOU16:MOV16"/>
    <mergeCell ref="MOW16:MOX16"/>
    <mergeCell ref="MOY16:MOZ16"/>
    <mergeCell ref="MPA16:MPB16"/>
    <mergeCell ref="MOI16:MOJ16"/>
    <mergeCell ref="MOK16:MOL16"/>
    <mergeCell ref="MOM16:MON16"/>
    <mergeCell ref="MOO16:MOP16"/>
    <mergeCell ref="MOQ16:MOR16"/>
    <mergeCell ref="MRA16:MRB16"/>
    <mergeCell ref="MRC16:MRD16"/>
    <mergeCell ref="MRE16:MRF16"/>
    <mergeCell ref="MRG16:MRH16"/>
    <mergeCell ref="MRI16:MRJ16"/>
    <mergeCell ref="MQQ16:MQR16"/>
    <mergeCell ref="MQS16:MQT16"/>
    <mergeCell ref="MQU16:MQV16"/>
    <mergeCell ref="MQW16:MQX16"/>
    <mergeCell ref="MQY16:MQZ16"/>
    <mergeCell ref="MQG16:MQH16"/>
    <mergeCell ref="MQI16:MQJ16"/>
    <mergeCell ref="MQK16:MQL16"/>
    <mergeCell ref="MQM16:MQN16"/>
    <mergeCell ref="MQO16:MQP16"/>
    <mergeCell ref="MPW16:MPX16"/>
    <mergeCell ref="MPY16:MPZ16"/>
    <mergeCell ref="MQA16:MQB16"/>
    <mergeCell ref="MQC16:MQD16"/>
    <mergeCell ref="MQE16:MQF16"/>
    <mergeCell ref="MSO16:MSP16"/>
    <mergeCell ref="MSQ16:MSR16"/>
    <mergeCell ref="MSS16:MST16"/>
    <mergeCell ref="MSU16:MSV16"/>
    <mergeCell ref="MSW16:MSX16"/>
    <mergeCell ref="MSE16:MSF16"/>
    <mergeCell ref="MSG16:MSH16"/>
    <mergeCell ref="MSI16:MSJ16"/>
    <mergeCell ref="MSK16:MSL16"/>
    <mergeCell ref="MSM16:MSN16"/>
    <mergeCell ref="MRU16:MRV16"/>
    <mergeCell ref="MRW16:MRX16"/>
    <mergeCell ref="MRY16:MRZ16"/>
    <mergeCell ref="MSA16:MSB16"/>
    <mergeCell ref="MSC16:MSD16"/>
    <mergeCell ref="MRK16:MRL16"/>
    <mergeCell ref="MRM16:MRN16"/>
    <mergeCell ref="MRO16:MRP16"/>
    <mergeCell ref="MRQ16:MRR16"/>
    <mergeCell ref="MRS16:MRT16"/>
    <mergeCell ref="MUC16:MUD16"/>
    <mergeCell ref="MUE16:MUF16"/>
    <mergeCell ref="MUG16:MUH16"/>
    <mergeCell ref="MUI16:MUJ16"/>
    <mergeCell ref="MUK16:MUL16"/>
    <mergeCell ref="MTS16:MTT16"/>
    <mergeCell ref="MTU16:MTV16"/>
    <mergeCell ref="MTW16:MTX16"/>
    <mergeCell ref="MTY16:MTZ16"/>
    <mergeCell ref="MUA16:MUB16"/>
    <mergeCell ref="MTI16:MTJ16"/>
    <mergeCell ref="MTK16:MTL16"/>
    <mergeCell ref="MTM16:MTN16"/>
    <mergeCell ref="MTO16:MTP16"/>
    <mergeCell ref="MTQ16:MTR16"/>
    <mergeCell ref="MSY16:MSZ16"/>
    <mergeCell ref="MTA16:MTB16"/>
    <mergeCell ref="MTC16:MTD16"/>
    <mergeCell ref="MTE16:MTF16"/>
    <mergeCell ref="MTG16:MTH16"/>
    <mergeCell ref="MVQ16:MVR16"/>
    <mergeCell ref="MVS16:MVT16"/>
    <mergeCell ref="MVU16:MVV16"/>
    <mergeCell ref="MVW16:MVX16"/>
    <mergeCell ref="MVY16:MVZ16"/>
    <mergeCell ref="MVG16:MVH16"/>
    <mergeCell ref="MVI16:MVJ16"/>
    <mergeCell ref="MVK16:MVL16"/>
    <mergeCell ref="MVM16:MVN16"/>
    <mergeCell ref="MVO16:MVP16"/>
    <mergeCell ref="MUW16:MUX16"/>
    <mergeCell ref="MUY16:MUZ16"/>
    <mergeCell ref="MVA16:MVB16"/>
    <mergeCell ref="MVC16:MVD16"/>
    <mergeCell ref="MVE16:MVF16"/>
    <mergeCell ref="MUM16:MUN16"/>
    <mergeCell ref="MUO16:MUP16"/>
    <mergeCell ref="MUQ16:MUR16"/>
    <mergeCell ref="MUS16:MUT16"/>
    <mergeCell ref="MUU16:MUV16"/>
    <mergeCell ref="MXE16:MXF16"/>
    <mergeCell ref="MXG16:MXH16"/>
    <mergeCell ref="MXI16:MXJ16"/>
    <mergeCell ref="MXK16:MXL16"/>
    <mergeCell ref="MXM16:MXN16"/>
    <mergeCell ref="MWU16:MWV16"/>
    <mergeCell ref="MWW16:MWX16"/>
    <mergeCell ref="MWY16:MWZ16"/>
    <mergeCell ref="MXA16:MXB16"/>
    <mergeCell ref="MXC16:MXD16"/>
    <mergeCell ref="MWK16:MWL16"/>
    <mergeCell ref="MWM16:MWN16"/>
    <mergeCell ref="MWO16:MWP16"/>
    <mergeCell ref="MWQ16:MWR16"/>
    <mergeCell ref="MWS16:MWT16"/>
    <mergeCell ref="MWA16:MWB16"/>
    <mergeCell ref="MWC16:MWD16"/>
    <mergeCell ref="MWE16:MWF16"/>
    <mergeCell ref="MWG16:MWH16"/>
    <mergeCell ref="MWI16:MWJ16"/>
    <mergeCell ref="MYS16:MYT16"/>
    <mergeCell ref="MYU16:MYV16"/>
    <mergeCell ref="MYW16:MYX16"/>
    <mergeCell ref="MYY16:MYZ16"/>
    <mergeCell ref="MZA16:MZB16"/>
    <mergeCell ref="MYI16:MYJ16"/>
    <mergeCell ref="MYK16:MYL16"/>
    <mergeCell ref="MYM16:MYN16"/>
    <mergeCell ref="MYO16:MYP16"/>
    <mergeCell ref="MYQ16:MYR16"/>
    <mergeCell ref="MXY16:MXZ16"/>
    <mergeCell ref="MYA16:MYB16"/>
    <mergeCell ref="MYC16:MYD16"/>
    <mergeCell ref="MYE16:MYF16"/>
    <mergeCell ref="MYG16:MYH16"/>
    <mergeCell ref="MXO16:MXP16"/>
    <mergeCell ref="MXQ16:MXR16"/>
    <mergeCell ref="MXS16:MXT16"/>
    <mergeCell ref="MXU16:MXV16"/>
    <mergeCell ref="MXW16:MXX16"/>
    <mergeCell ref="NAG16:NAH16"/>
    <mergeCell ref="NAI16:NAJ16"/>
    <mergeCell ref="NAK16:NAL16"/>
    <mergeCell ref="NAM16:NAN16"/>
    <mergeCell ref="NAO16:NAP16"/>
    <mergeCell ref="MZW16:MZX16"/>
    <mergeCell ref="MZY16:MZZ16"/>
    <mergeCell ref="NAA16:NAB16"/>
    <mergeCell ref="NAC16:NAD16"/>
    <mergeCell ref="NAE16:NAF16"/>
    <mergeCell ref="MZM16:MZN16"/>
    <mergeCell ref="MZO16:MZP16"/>
    <mergeCell ref="MZQ16:MZR16"/>
    <mergeCell ref="MZS16:MZT16"/>
    <mergeCell ref="MZU16:MZV16"/>
    <mergeCell ref="MZC16:MZD16"/>
    <mergeCell ref="MZE16:MZF16"/>
    <mergeCell ref="MZG16:MZH16"/>
    <mergeCell ref="MZI16:MZJ16"/>
    <mergeCell ref="MZK16:MZL16"/>
    <mergeCell ref="NBU16:NBV16"/>
    <mergeCell ref="NBW16:NBX16"/>
    <mergeCell ref="NBY16:NBZ16"/>
    <mergeCell ref="NCA16:NCB16"/>
    <mergeCell ref="NCC16:NCD16"/>
    <mergeCell ref="NBK16:NBL16"/>
    <mergeCell ref="NBM16:NBN16"/>
    <mergeCell ref="NBO16:NBP16"/>
    <mergeCell ref="NBQ16:NBR16"/>
    <mergeCell ref="NBS16:NBT16"/>
    <mergeCell ref="NBA16:NBB16"/>
    <mergeCell ref="NBC16:NBD16"/>
    <mergeCell ref="NBE16:NBF16"/>
    <mergeCell ref="NBG16:NBH16"/>
    <mergeCell ref="NBI16:NBJ16"/>
    <mergeCell ref="NAQ16:NAR16"/>
    <mergeCell ref="NAS16:NAT16"/>
    <mergeCell ref="NAU16:NAV16"/>
    <mergeCell ref="NAW16:NAX16"/>
    <mergeCell ref="NAY16:NAZ16"/>
    <mergeCell ref="NDI16:NDJ16"/>
    <mergeCell ref="NDK16:NDL16"/>
    <mergeCell ref="NDM16:NDN16"/>
    <mergeCell ref="NDO16:NDP16"/>
    <mergeCell ref="NDQ16:NDR16"/>
    <mergeCell ref="NCY16:NCZ16"/>
    <mergeCell ref="NDA16:NDB16"/>
    <mergeCell ref="NDC16:NDD16"/>
    <mergeCell ref="NDE16:NDF16"/>
    <mergeCell ref="NDG16:NDH16"/>
    <mergeCell ref="NCO16:NCP16"/>
    <mergeCell ref="NCQ16:NCR16"/>
    <mergeCell ref="NCS16:NCT16"/>
    <mergeCell ref="NCU16:NCV16"/>
    <mergeCell ref="NCW16:NCX16"/>
    <mergeCell ref="NCE16:NCF16"/>
    <mergeCell ref="NCG16:NCH16"/>
    <mergeCell ref="NCI16:NCJ16"/>
    <mergeCell ref="NCK16:NCL16"/>
    <mergeCell ref="NCM16:NCN16"/>
    <mergeCell ref="NEW16:NEX16"/>
    <mergeCell ref="NEY16:NEZ16"/>
    <mergeCell ref="NFA16:NFB16"/>
    <mergeCell ref="NFC16:NFD16"/>
    <mergeCell ref="NFE16:NFF16"/>
    <mergeCell ref="NEM16:NEN16"/>
    <mergeCell ref="NEO16:NEP16"/>
    <mergeCell ref="NEQ16:NER16"/>
    <mergeCell ref="NES16:NET16"/>
    <mergeCell ref="NEU16:NEV16"/>
    <mergeCell ref="NEC16:NED16"/>
    <mergeCell ref="NEE16:NEF16"/>
    <mergeCell ref="NEG16:NEH16"/>
    <mergeCell ref="NEI16:NEJ16"/>
    <mergeCell ref="NEK16:NEL16"/>
    <mergeCell ref="NDS16:NDT16"/>
    <mergeCell ref="NDU16:NDV16"/>
    <mergeCell ref="NDW16:NDX16"/>
    <mergeCell ref="NDY16:NDZ16"/>
    <mergeCell ref="NEA16:NEB16"/>
    <mergeCell ref="NGK16:NGL16"/>
    <mergeCell ref="NGM16:NGN16"/>
    <mergeCell ref="NGO16:NGP16"/>
    <mergeCell ref="NGQ16:NGR16"/>
    <mergeCell ref="NGS16:NGT16"/>
    <mergeCell ref="NGA16:NGB16"/>
    <mergeCell ref="NGC16:NGD16"/>
    <mergeCell ref="NGE16:NGF16"/>
    <mergeCell ref="NGG16:NGH16"/>
    <mergeCell ref="NGI16:NGJ16"/>
    <mergeCell ref="NFQ16:NFR16"/>
    <mergeCell ref="NFS16:NFT16"/>
    <mergeCell ref="NFU16:NFV16"/>
    <mergeCell ref="NFW16:NFX16"/>
    <mergeCell ref="NFY16:NFZ16"/>
    <mergeCell ref="NFG16:NFH16"/>
    <mergeCell ref="NFI16:NFJ16"/>
    <mergeCell ref="NFK16:NFL16"/>
    <mergeCell ref="NFM16:NFN16"/>
    <mergeCell ref="NFO16:NFP16"/>
    <mergeCell ref="NHY16:NHZ16"/>
    <mergeCell ref="NIA16:NIB16"/>
    <mergeCell ref="NIC16:NID16"/>
    <mergeCell ref="NIE16:NIF16"/>
    <mergeCell ref="NIG16:NIH16"/>
    <mergeCell ref="NHO16:NHP16"/>
    <mergeCell ref="NHQ16:NHR16"/>
    <mergeCell ref="NHS16:NHT16"/>
    <mergeCell ref="NHU16:NHV16"/>
    <mergeCell ref="NHW16:NHX16"/>
    <mergeCell ref="NHE16:NHF16"/>
    <mergeCell ref="NHG16:NHH16"/>
    <mergeCell ref="NHI16:NHJ16"/>
    <mergeCell ref="NHK16:NHL16"/>
    <mergeCell ref="NHM16:NHN16"/>
    <mergeCell ref="NGU16:NGV16"/>
    <mergeCell ref="NGW16:NGX16"/>
    <mergeCell ref="NGY16:NGZ16"/>
    <mergeCell ref="NHA16:NHB16"/>
    <mergeCell ref="NHC16:NHD16"/>
    <mergeCell ref="NJM16:NJN16"/>
    <mergeCell ref="NJO16:NJP16"/>
    <mergeCell ref="NJQ16:NJR16"/>
    <mergeCell ref="NJS16:NJT16"/>
    <mergeCell ref="NJU16:NJV16"/>
    <mergeCell ref="NJC16:NJD16"/>
    <mergeCell ref="NJE16:NJF16"/>
    <mergeCell ref="NJG16:NJH16"/>
    <mergeCell ref="NJI16:NJJ16"/>
    <mergeCell ref="NJK16:NJL16"/>
    <mergeCell ref="NIS16:NIT16"/>
    <mergeCell ref="NIU16:NIV16"/>
    <mergeCell ref="NIW16:NIX16"/>
    <mergeCell ref="NIY16:NIZ16"/>
    <mergeCell ref="NJA16:NJB16"/>
    <mergeCell ref="NII16:NIJ16"/>
    <mergeCell ref="NIK16:NIL16"/>
    <mergeCell ref="NIM16:NIN16"/>
    <mergeCell ref="NIO16:NIP16"/>
    <mergeCell ref="NIQ16:NIR16"/>
    <mergeCell ref="NLA16:NLB16"/>
    <mergeCell ref="NLC16:NLD16"/>
    <mergeCell ref="NLE16:NLF16"/>
    <mergeCell ref="NLG16:NLH16"/>
    <mergeCell ref="NLI16:NLJ16"/>
    <mergeCell ref="NKQ16:NKR16"/>
    <mergeCell ref="NKS16:NKT16"/>
    <mergeCell ref="NKU16:NKV16"/>
    <mergeCell ref="NKW16:NKX16"/>
    <mergeCell ref="NKY16:NKZ16"/>
    <mergeCell ref="NKG16:NKH16"/>
    <mergeCell ref="NKI16:NKJ16"/>
    <mergeCell ref="NKK16:NKL16"/>
    <mergeCell ref="NKM16:NKN16"/>
    <mergeCell ref="NKO16:NKP16"/>
    <mergeCell ref="NJW16:NJX16"/>
    <mergeCell ref="NJY16:NJZ16"/>
    <mergeCell ref="NKA16:NKB16"/>
    <mergeCell ref="NKC16:NKD16"/>
    <mergeCell ref="NKE16:NKF16"/>
    <mergeCell ref="NMO16:NMP16"/>
    <mergeCell ref="NMQ16:NMR16"/>
    <mergeCell ref="NMS16:NMT16"/>
    <mergeCell ref="NMU16:NMV16"/>
    <mergeCell ref="NMW16:NMX16"/>
    <mergeCell ref="NME16:NMF16"/>
    <mergeCell ref="NMG16:NMH16"/>
    <mergeCell ref="NMI16:NMJ16"/>
    <mergeCell ref="NMK16:NML16"/>
    <mergeCell ref="NMM16:NMN16"/>
    <mergeCell ref="NLU16:NLV16"/>
    <mergeCell ref="NLW16:NLX16"/>
    <mergeCell ref="NLY16:NLZ16"/>
    <mergeCell ref="NMA16:NMB16"/>
    <mergeCell ref="NMC16:NMD16"/>
    <mergeCell ref="NLK16:NLL16"/>
    <mergeCell ref="NLM16:NLN16"/>
    <mergeCell ref="NLO16:NLP16"/>
    <mergeCell ref="NLQ16:NLR16"/>
    <mergeCell ref="NLS16:NLT16"/>
    <mergeCell ref="NOC16:NOD16"/>
    <mergeCell ref="NOE16:NOF16"/>
    <mergeCell ref="NOG16:NOH16"/>
    <mergeCell ref="NOI16:NOJ16"/>
    <mergeCell ref="NOK16:NOL16"/>
    <mergeCell ref="NNS16:NNT16"/>
    <mergeCell ref="NNU16:NNV16"/>
    <mergeCell ref="NNW16:NNX16"/>
    <mergeCell ref="NNY16:NNZ16"/>
    <mergeCell ref="NOA16:NOB16"/>
    <mergeCell ref="NNI16:NNJ16"/>
    <mergeCell ref="NNK16:NNL16"/>
    <mergeCell ref="NNM16:NNN16"/>
    <mergeCell ref="NNO16:NNP16"/>
    <mergeCell ref="NNQ16:NNR16"/>
    <mergeCell ref="NMY16:NMZ16"/>
    <mergeCell ref="NNA16:NNB16"/>
    <mergeCell ref="NNC16:NND16"/>
    <mergeCell ref="NNE16:NNF16"/>
    <mergeCell ref="NNG16:NNH16"/>
    <mergeCell ref="NPQ16:NPR16"/>
    <mergeCell ref="NPS16:NPT16"/>
    <mergeCell ref="NPU16:NPV16"/>
    <mergeCell ref="NPW16:NPX16"/>
    <mergeCell ref="NPY16:NPZ16"/>
    <mergeCell ref="NPG16:NPH16"/>
    <mergeCell ref="NPI16:NPJ16"/>
    <mergeCell ref="NPK16:NPL16"/>
    <mergeCell ref="NPM16:NPN16"/>
    <mergeCell ref="NPO16:NPP16"/>
    <mergeCell ref="NOW16:NOX16"/>
    <mergeCell ref="NOY16:NOZ16"/>
    <mergeCell ref="NPA16:NPB16"/>
    <mergeCell ref="NPC16:NPD16"/>
    <mergeCell ref="NPE16:NPF16"/>
    <mergeCell ref="NOM16:NON16"/>
    <mergeCell ref="NOO16:NOP16"/>
    <mergeCell ref="NOQ16:NOR16"/>
    <mergeCell ref="NOS16:NOT16"/>
    <mergeCell ref="NOU16:NOV16"/>
    <mergeCell ref="NRE16:NRF16"/>
    <mergeCell ref="NRG16:NRH16"/>
    <mergeCell ref="NRI16:NRJ16"/>
    <mergeCell ref="NRK16:NRL16"/>
    <mergeCell ref="NRM16:NRN16"/>
    <mergeCell ref="NQU16:NQV16"/>
    <mergeCell ref="NQW16:NQX16"/>
    <mergeCell ref="NQY16:NQZ16"/>
    <mergeCell ref="NRA16:NRB16"/>
    <mergeCell ref="NRC16:NRD16"/>
    <mergeCell ref="NQK16:NQL16"/>
    <mergeCell ref="NQM16:NQN16"/>
    <mergeCell ref="NQO16:NQP16"/>
    <mergeCell ref="NQQ16:NQR16"/>
    <mergeCell ref="NQS16:NQT16"/>
    <mergeCell ref="NQA16:NQB16"/>
    <mergeCell ref="NQC16:NQD16"/>
    <mergeCell ref="NQE16:NQF16"/>
    <mergeCell ref="NQG16:NQH16"/>
    <mergeCell ref="NQI16:NQJ16"/>
    <mergeCell ref="NSS16:NST16"/>
    <mergeCell ref="NSU16:NSV16"/>
    <mergeCell ref="NSW16:NSX16"/>
    <mergeCell ref="NSY16:NSZ16"/>
    <mergeCell ref="NTA16:NTB16"/>
    <mergeCell ref="NSI16:NSJ16"/>
    <mergeCell ref="NSK16:NSL16"/>
    <mergeCell ref="NSM16:NSN16"/>
    <mergeCell ref="NSO16:NSP16"/>
    <mergeCell ref="NSQ16:NSR16"/>
    <mergeCell ref="NRY16:NRZ16"/>
    <mergeCell ref="NSA16:NSB16"/>
    <mergeCell ref="NSC16:NSD16"/>
    <mergeCell ref="NSE16:NSF16"/>
    <mergeCell ref="NSG16:NSH16"/>
    <mergeCell ref="NRO16:NRP16"/>
    <mergeCell ref="NRQ16:NRR16"/>
    <mergeCell ref="NRS16:NRT16"/>
    <mergeCell ref="NRU16:NRV16"/>
    <mergeCell ref="NRW16:NRX16"/>
    <mergeCell ref="NUG16:NUH16"/>
    <mergeCell ref="NUI16:NUJ16"/>
    <mergeCell ref="NUK16:NUL16"/>
    <mergeCell ref="NUM16:NUN16"/>
    <mergeCell ref="NUO16:NUP16"/>
    <mergeCell ref="NTW16:NTX16"/>
    <mergeCell ref="NTY16:NTZ16"/>
    <mergeCell ref="NUA16:NUB16"/>
    <mergeCell ref="NUC16:NUD16"/>
    <mergeCell ref="NUE16:NUF16"/>
    <mergeCell ref="NTM16:NTN16"/>
    <mergeCell ref="NTO16:NTP16"/>
    <mergeCell ref="NTQ16:NTR16"/>
    <mergeCell ref="NTS16:NTT16"/>
    <mergeCell ref="NTU16:NTV16"/>
    <mergeCell ref="NTC16:NTD16"/>
    <mergeCell ref="NTE16:NTF16"/>
    <mergeCell ref="NTG16:NTH16"/>
    <mergeCell ref="NTI16:NTJ16"/>
    <mergeCell ref="NTK16:NTL16"/>
    <mergeCell ref="NVU16:NVV16"/>
    <mergeCell ref="NVW16:NVX16"/>
    <mergeCell ref="NVY16:NVZ16"/>
    <mergeCell ref="NWA16:NWB16"/>
    <mergeCell ref="NWC16:NWD16"/>
    <mergeCell ref="NVK16:NVL16"/>
    <mergeCell ref="NVM16:NVN16"/>
    <mergeCell ref="NVO16:NVP16"/>
    <mergeCell ref="NVQ16:NVR16"/>
    <mergeCell ref="NVS16:NVT16"/>
    <mergeCell ref="NVA16:NVB16"/>
    <mergeCell ref="NVC16:NVD16"/>
    <mergeCell ref="NVE16:NVF16"/>
    <mergeCell ref="NVG16:NVH16"/>
    <mergeCell ref="NVI16:NVJ16"/>
    <mergeCell ref="NUQ16:NUR16"/>
    <mergeCell ref="NUS16:NUT16"/>
    <mergeCell ref="NUU16:NUV16"/>
    <mergeCell ref="NUW16:NUX16"/>
    <mergeCell ref="NUY16:NUZ16"/>
    <mergeCell ref="NXI16:NXJ16"/>
    <mergeCell ref="NXK16:NXL16"/>
    <mergeCell ref="NXM16:NXN16"/>
    <mergeCell ref="NXO16:NXP16"/>
    <mergeCell ref="NXQ16:NXR16"/>
    <mergeCell ref="NWY16:NWZ16"/>
    <mergeCell ref="NXA16:NXB16"/>
    <mergeCell ref="NXC16:NXD16"/>
    <mergeCell ref="NXE16:NXF16"/>
    <mergeCell ref="NXG16:NXH16"/>
    <mergeCell ref="NWO16:NWP16"/>
    <mergeCell ref="NWQ16:NWR16"/>
    <mergeCell ref="NWS16:NWT16"/>
    <mergeCell ref="NWU16:NWV16"/>
    <mergeCell ref="NWW16:NWX16"/>
    <mergeCell ref="NWE16:NWF16"/>
    <mergeCell ref="NWG16:NWH16"/>
    <mergeCell ref="NWI16:NWJ16"/>
    <mergeCell ref="NWK16:NWL16"/>
    <mergeCell ref="NWM16:NWN16"/>
    <mergeCell ref="NYW16:NYX16"/>
    <mergeCell ref="NYY16:NYZ16"/>
    <mergeCell ref="NZA16:NZB16"/>
    <mergeCell ref="NZC16:NZD16"/>
    <mergeCell ref="NZE16:NZF16"/>
    <mergeCell ref="NYM16:NYN16"/>
    <mergeCell ref="NYO16:NYP16"/>
    <mergeCell ref="NYQ16:NYR16"/>
    <mergeCell ref="NYS16:NYT16"/>
    <mergeCell ref="NYU16:NYV16"/>
    <mergeCell ref="NYC16:NYD16"/>
    <mergeCell ref="NYE16:NYF16"/>
    <mergeCell ref="NYG16:NYH16"/>
    <mergeCell ref="NYI16:NYJ16"/>
    <mergeCell ref="NYK16:NYL16"/>
    <mergeCell ref="NXS16:NXT16"/>
    <mergeCell ref="NXU16:NXV16"/>
    <mergeCell ref="NXW16:NXX16"/>
    <mergeCell ref="NXY16:NXZ16"/>
    <mergeCell ref="NYA16:NYB16"/>
    <mergeCell ref="OAK16:OAL16"/>
    <mergeCell ref="OAM16:OAN16"/>
    <mergeCell ref="OAO16:OAP16"/>
    <mergeCell ref="OAQ16:OAR16"/>
    <mergeCell ref="OAS16:OAT16"/>
    <mergeCell ref="OAA16:OAB16"/>
    <mergeCell ref="OAC16:OAD16"/>
    <mergeCell ref="OAE16:OAF16"/>
    <mergeCell ref="OAG16:OAH16"/>
    <mergeCell ref="OAI16:OAJ16"/>
    <mergeCell ref="NZQ16:NZR16"/>
    <mergeCell ref="NZS16:NZT16"/>
    <mergeCell ref="NZU16:NZV16"/>
    <mergeCell ref="NZW16:NZX16"/>
    <mergeCell ref="NZY16:NZZ16"/>
    <mergeCell ref="NZG16:NZH16"/>
    <mergeCell ref="NZI16:NZJ16"/>
    <mergeCell ref="NZK16:NZL16"/>
    <mergeCell ref="NZM16:NZN16"/>
    <mergeCell ref="NZO16:NZP16"/>
    <mergeCell ref="OBY16:OBZ16"/>
    <mergeCell ref="OCA16:OCB16"/>
    <mergeCell ref="OCC16:OCD16"/>
    <mergeCell ref="OCE16:OCF16"/>
    <mergeCell ref="OCG16:OCH16"/>
    <mergeCell ref="OBO16:OBP16"/>
    <mergeCell ref="OBQ16:OBR16"/>
    <mergeCell ref="OBS16:OBT16"/>
    <mergeCell ref="OBU16:OBV16"/>
    <mergeCell ref="OBW16:OBX16"/>
    <mergeCell ref="OBE16:OBF16"/>
    <mergeCell ref="OBG16:OBH16"/>
    <mergeCell ref="OBI16:OBJ16"/>
    <mergeCell ref="OBK16:OBL16"/>
    <mergeCell ref="OBM16:OBN16"/>
    <mergeCell ref="OAU16:OAV16"/>
    <mergeCell ref="OAW16:OAX16"/>
    <mergeCell ref="OAY16:OAZ16"/>
    <mergeCell ref="OBA16:OBB16"/>
    <mergeCell ref="OBC16:OBD16"/>
    <mergeCell ref="ODM16:ODN16"/>
    <mergeCell ref="ODO16:ODP16"/>
    <mergeCell ref="ODQ16:ODR16"/>
    <mergeCell ref="ODS16:ODT16"/>
    <mergeCell ref="ODU16:ODV16"/>
    <mergeCell ref="ODC16:ODD16"/>
    <mergeCell ref="ODE16:ODF16"/>
    <mergeCell ref="ODG16:ODH16"/>
    <mergeCell ref="ODI16:ODJ16"/>
    <mergeCell ref="ODK16:ODL16"/>
    <mergeCell ref="OCS16:OCT16"/>
    <mergeCell ref="OCU16:OCV16"/>
    <mergeCell ref="OCW16:OCX16"/>
    <mergeCell ref="OCY16:OCZ16"/>
    <mergeCell ref="ODA16:ODB16"/>
    <mergeCell ref="OCI16:OCJ16"/>
    <mergeCell ref="OCK16:OCL16"/>
    <mergeCell ref="OCM16:OCN16"/>
    <mergeCell ref="OCO16:OCP16"/>
    <mergeCell ref="OCQ16:OCR16"/>
    <mergeCell ref="OFA16:OFB16"/>
    <mergeCell ref="OFC16:OFD16"/>
    <mergeCell ref="OFE16:OFF16"/>
    <mergeCell ref="OFG16:OFH16"/>
    <mergeCell ref="OFI16:OFJ16"/>
    <mergeCell ref="OEQ16:OER16"/>
    <mergeCell ref="OES16:OET16"/>
    <mergeCell ref="OEU16:OEV16"/>
    <mergeCell ref="OEW16:OEX16"/>
    <mergeCell ref="OEY16:OEZ16"/>
    <mergeCell ref="OEG16:OEH16"/>
    <mergeCell ref="OEI16:OEJ16"/>
    <mergeCell ref="OEK16:OEL16"/>
    <mergeCell ref="OEM16:OEN16"/>
    <mergeCell ref="OEO16:OEP16"/>
    <mergeCell ref="ODW16:ODX16"/>
    <mergeCell ref="ODY16:ODZ16"/>
    <mergeCell ref="OEA16:OEB16"/>
    <mergeCell ref="OEC16:OED16"/>
    <mergeCell ref="OEE16:OEF16"/>
    <mergeCell ref="OGO16:OGP16"/>
    <mergeCell ref="OGQ16:OGR16"/>
    <mergeCell ref="OGS16:OGT16"/>
    <mergeCell ref="OGU16:OGV16"/>
    <mergeCell ref="OGW16:OGX16"/>
    <mergeCell ref="OGE16:OGF16"/>
    <mergeCell ref="OGG16:OGH16"/>
    <mergeCell ref="OGI16:OGJ16"/>
    <mergeCell ref="OGK16:OGL16"/>
    <mergeCell ref="OGM16:OGN16"/>
    <mergeCell ref="OFU16:OFV16"/>
    <mergeCell ref="OFW16:OFX16"/>
    <mergeCell ref="OFY16:OFZ16"/>
    <mergeCell ref="OGA16:OGB16"/>
    <mergeCell ref="OGC16:OGD16"/>
    <mergeCell ref="OFK16:OFL16"/>
    <mergeCell ref="OFM16:OFN16"/>
    <mergeCell ref="OFO16:OFP16"/>
    <mergeCell ref="OFQ16:OFR16"/>
    <mergeCell ref="OFS16:OFT16"/>
    <mergeCell ref="OIC16:OID16"/>
    <mergeCell ref="OIE16:OIF16"/>
    <mergeCell ref="OIG16:OIH16"/>
    <mergeCell ref="OII16:OIJ16"/>
    <mergeCell ref="OIK16:OIL16"/>
    <mergeCell ref="OHS16:OHT16"/>
    <mergeCell ref="OHU16:OHV16"/>
    <mergeCell ref="OHW16:OHX16"/>
    <mergeCell ref="OHY16:OHZ16"/>
    <mergeCell ref="OIA16:OIB16"/>
    <mergeCell ref="OHI16:OHJ16"/>
    <mergeCell ref="OHK16:OHL16"/>
    <mergeCell ref="OHM16:OHN16"/>
    <mergeCell ref="OHO16:OHP16"/>
    <mergeCell ref="OHQ16:OHR16"/>
    <mergeCell ref="OGY16:OGZ16"/>
    <mergeCell ref="OHA16:OHB16"/>
    <mergeCell ref="OHC16:OHD16"/>
    <mergeCell ref="OHE16:OHF16"/>
    <mergeCell ref="OHG16:OHH16"/>
    <mergeCell ref="OJQ16:OJR16"/>
    <mergeCell ref="OJS16:OJT16"/>
    <mergeCell ref="OJU16:OJV16"/>
    <mergeCell ref="OJW16:OJX16"/>
    <mergeCell ref="OJY16:OJZ16"/>
    <mergeCell ref="OJG16:OJH16"/>
    <mergeCell ref="OJI16:OJJ16"/>
    <mergeCell ref="OJK16:OJL16"/>
    <mergeCell ref="OJM16:OJN16"/>
    <mergeCell ref="OJO16:OJP16"/>
    <mergeCell ref="OIW16:OIX16"/>
    <mergeCell ref="OIY16:OIZ16"/>
    <mergeCell ref="OJA16:OJB16"/>
    <mergeCell ref="OJC16:OJD16"/>
    <mergeCell ref="OJE16:OJF16"/>
    <mergeCell ref="OIM16:OIN16"/>
    <mergeCell ref="OIO16:OIP16"/>
    <mergeCell ref="OIQ16:OIR16"/>
    <mergeCell ref="OIS16:OIT16"/>
    <mergeCell ref="OIU16:OIV16"/>
    <mergeCell ref="OLE16:OLF16"/>
    <mergeCell ref="OLG16:OLH16"/>
    <mergeCell ref="OLI16:OLJ16"/>
    <mergeCell ref="OLK16:OLL16"/>
    <mergeCell ref="OLM16:OLN16"/>
    <mergeCell ref="OKU16:OKV16"/>
    <mergeCell ref="OKW16:OKX16"/>
    <mergeCell ref="OKY16:OKZ16"/>
    <mergeCell ref="OLA16:OLB16"/>
    <mergeCell ref="OLC16:OLD16"/>
    <mergeCell ref="OKK16:OKL16"/>
    <mergeCell ref="OKM16:OKN16"/>
    <mergeCell ref="OKO16:OKP16"/>
    <mergeCell ref="OKQ16:OKR16"/>
    <mergeCell ref="OKS16:OKT16"/>
    <mergeCell ref="OKA16:OKB16"/>
    <mergeCell ref="OKC16:OKD16"/>
    <mergeCell ref="OKE16:OKF16"/>
    <mergeCell ref="OKG16:OKH16"/>
    <mergeCell ref="OKI16:OKJ16"/>
    <mergeCell ref="OMS16:OMT16"/>
    <mergeCell ref="OMU16:OMV16"/>
    <mergeCell ref="OMW16:OMX16"/>
    <mergeCell ref="OMY16:OMZ16"/>
    <mergeCell ref="ONA16:ONB16"/>
    <mergeCell ref="OMI16:OMJ16"/>
    <mergeCell ref="OMK16:OML16"/>
    <mergeCell ref="OMM16:OMN16"/>
    <mergeCell ref="OMO16:OMP16"/>
    <mergeCell ref="OMQ16:OMR16"/>
    <mergeCell ref="OLY16:OLZ16"/>
    <mergeCell ref="OMA16:OMB16"/>
    <mergeCell ref="OMC16:OMD16"/>
    <mergeCell ref="OME16:OMF16"/>
    <mergeCell ref="OMG16:OMH16"/>
    <mergeCell ref="OLO16:OLP16"/>
    <mergeCell ref="OLQ16:OLR16"/>
    <mergeCell ref="OLS16:OLT16"/>
    <mergeCell ref="OLU16:OLV16"/>
    <mergeCell ref="OLW16:OLX16"/>
    <mergeCell ref="OOG16:OOH16"/>
    <mergeCell ref="OOI16:OOJ16"/>
    <mergeCell ref="OOK16:OOL16"/>
    <mergeCell ref="OOM16:OON16"/>
    <mergeCell ref="OOO16:OOP16"/>
    <mergeCell ref="ONW16:ONX16"/>
    <mergeCell ref="ONY16:ONZ16"/>
    <mergeCell ref="OOA16:OOB16"/>
    <mergeCell ref="OOC16:OOD16"/>
    <mergeCell ref="OOE16:OOF16"/>
    <mergeCell ref="ONM16:ONN16"/>
    <mergeCell ref="ONO16:ONP16"/>
    <mergeCell ref="ONQ16:ONR16"/>
    <mergeCell ref="ONS16:ONT16"/>
    <mergeCell ref="ONU16:ONV16"/>
    <mergeCell ref="ONC16:OND16"/>
    <mergeCell ref="ONE16:ONF16"/>
    <mergeCell ref="ONG16:ONH16"/>
    <mergeCell ref="ONI16:ONJ16"/>
    <mergeCell ref="ONK16:ONL16"/>
    <mergeCell ref="OPU16:OPV16"/>
    <mergeCell ref="OPW16:OPX16"/>
    <mergeCell ref="OPY16:OPZ16"/>
    <mergeCell ref="OQA16:OQB16"/>
    <mergeCell ref="OQC16:OQD16"/>
    <mergeCell ref="OPK16:OPL16"/>
    <mergeCell ref="OPM16:OPN16"/>
    <mergeCell ref="OPO16:OPP16"/>
    <mergeCell ref="OPQ16:OPR16"/>
    <mergeCell ref="OPS16:OPT16"/>
    <mergeCell ref="OPA16:OPB16"/>
    <mergeCell ref="OPC16:OPD16"/>
    <mergeCell ref="OPE16:OPF16"/>
    <mergeCell ref="OPG16:OPH16"/>
    <mergeCell ref="OPI16:OPJ16"/>
    <mergeCell ref="OOQ16:OOR16"/>
    <mergeCell ref="OOS16:OOT16"/>
    <mergeCell ref="OOU16:OOV16"/>
    <mergeCell ref="OOW16:OOX16"/>
    <mergeCell ref="OOY16:OOZ16"/>
    <mergeCell ref="ORI16:ORJ16"/>
    <mergeCell ref="ORK16:ORL16"/>
    <mergeCell ref="ORM16:ORN16"/>
    <mergeCell ref="ORO16:ORP16"/>
    <mergeCell ref="ORQ16:ORR16"/>
    <mergeCell ref="OQY16:OQZ16"/>
    <mergeCell ref="ORA16:ORB16"/>
    <mergeCell ref="ORC16:ORD16"/>
    <mergeCell ref="ORE16:ORF16"/>
    <mergeCell ref="ORG16:ORH16"/>
    <mergeCell ref="OQO16:OQP16"/>
    <mergeCell ref="OQQ16:OQR16"/>
    <mergeCell ref="OQS16:OQT16"/>
    <mergeCell ref="OQU16:OQV16"/>
    <mergeCell ref="OQW16:OQX16"/>
    <mergeCell ref="OQE16:OQF16"/>
    <mergeCell ref="OQG16:OQH16"/>
    <mergeCell ref="OQI16:OQJ16"/>
    <mergeCell ref="OQK16:OQL16"/>
    <mergeCell ref="OQM16:OQN16"/>
    <mergeCell ref="OSW16:OSX16"/>
    <mergeCell ref="OSY16:OSZ16"/>
    <mergeCell ref="OTA16:OTB16"/>
    <mergeCell ref="OTC16:OTD16"/>
    <mergeCell ref="OTE16:OTF16"/>
    <mergeCell ref="OSM16:OSN16"/>
    <mergeCell ref="OSO16:OSP16"/>
    <mergeCell ref="OSQ16:OSR16"/>
    <mergeCell ref="OSS16:OST16"/>
    <mergeCell ref="OSU16:OSV16"/>
    <mergeCell ref="OSC16:OSD16"/>
    <mergeCell ref="OSE16:OSF16"/>
    <mergeCell ref="OSG16:OSH16"/>
    <mergeCell ref="OSI16:OSJ16"/>
    <mergeCell ref="OSK16:OSL16"/>
    <mergeCell ref="ORS16:ORT16"/>
    <mergeCell ref="ORU16:ORV16"/>
    <mergeCell ref="ORW16:ORX16"/>
    <mergeCell ref="ORY16:ORZ16"/>
    <mergeCell ref="OSA16:OSB16"/>
    <mergeCell ref="OUK16:OUL16"/>
    <mergeCell ref="OUM16:OUN16"/>
    <mergeCell ref="OUO16:OUP16"/>
    <mergeCell ref="OUQ16:OUR16"/>
    <mergeCell ref="OUS16:OUT16"/>
    <mergeCell ref="OUA16:OUB16"/>
    <mergeCell ref="OUC16:OUD16"/>
    <mergeCell ref="OUE16:OUF16"/>
    <mergeCell ref="OUG16:OUH16"/>
    <mergeCell ref="OUI16:OUJ16"/>
    <mergeCell ref="OTQ16:OTR16"/>
    <mergeCell ref="OTS16:OTT16"/>
    <mergeCell ref="OTU16:OTV16"/>
    <mergeCell ref="OTW16:OTX16"/>
    <mergeCell ref="OTY16:OTZ16"/>
    <mergeCell ref="OTG16:OTH16"/>
    <mergeCell ref="OTI16:OTJ16"/>
    <mergeCell ref="OTK16:OTL16"/>
    <mergeCell ref="OTM16:OTN16"/>
    <mergeCell ref="OTO16:OTP16"/>
    <mergeCell ref="OVY16:OVZ16"/>
    <mergeCell ref="OWA16:OWB16"/>
    <mergeCell ref="OWC16:OWD16"/>
    <mergeCell ref="OWE16:OWF16"/>
    <mergeCell ref="OWG16:OWH16"/>
    <mergeCell ref="OVO16:OVP16"/>
    <mergeCell ref="OVQ16:OVR16"/>
    <mergeCell ref="OVS16:OVT16"/>
    <mergeCell ref="OVU16:OVV16"/>
    <mergeCell ref="OVW16:OVX16"/>
    <mergeCell ref="OVE16:OVF16"/>
    <mergeCell ref="OVG16:OVH16"/>
    <mergeCell ref="OVI16:OVJ16"/>
    <mergeCell ref="OVK16:OVL16"/>
    <mergeCell ref="OVM16:OVN16"/>
    <mergeCell ref="OUU16:OUV16"/>
    <mergeCell ref="OUW16:OUX16"/>
    <mergeCell ref="OUY16:OUZ16"/>
    <mergeCell ref="OVA16:OVB16"/>
    <mergeCell ref="OVC16:OVD16"/>
    <mergeCell ref="OXM16:OXN16"/>
    <mergeCell ref="OXO16:OXP16"/>
    <mergeCell ref="OXQ16:OXR16"/>
    <mergeCell ref="OXS16:OXT16"/>
    <mergeCell ref="OXU16:OXV16"/>
    <mergeCell ref="OXC16:OXD16"/>
    <mergeCell ref="OXE16:OXF16"/>
    <mergeCell ref="OXG16:OXH16"/>
    <mergeCell ref="OXI16:OXJ16"/>
    <mergeCell ref="OXK16:OXL16"/>
    <mergeCell ref="OWS16:OWT16"/>
    <mergeCell ref="OWU16:OWV16"/>
    <mergeCell ref="OWW16:OWX16"/>
    <mergeCell ref="OWY16:OWZ16"/>
    <mergeCell ref="OXA16:OXB16"/>
    <mergeCell ref="OWI16:OWJ16"/>
    <mergeCell ref="OWK16:OWL16"/>
    <mergeCell ref="OWM16:OWN16"/>
    <mergeCell ref="OWO16:OWP16"/>
    <mergeCell ref="OWQ16:OWR16"/>
    <mergeCell ref="OZA16:OZB16"/>
    <mergeCell ref="OZC16:OZD16"/>
    <mergeCell ref="OZE16:OZF16"/>
    <mergeCell ref="OZG16:OZH16"/>
    <mergeCell ref="OZI16:OZJ16"/>
    <mergeCell ref="OYQ16:OYR16"/>
    <mergeCell ref="OYS16:OYT16"/>
    <mergeCell ref="OYU16:OYV16"/>
    <mergeCell ref="OYW16:OYX16"/>
    <mergeCell ref="OYY16:OYZ16"/>
    <mergeCell ref="OYG16:OYH16"/>
    <mergeCell ref="OYI16:OYJ16"/>
    <mergeCell ref="OYK16:OYL16"/>
    <mergeCell ref="OYM16:OYN16"/>
    <mergeCell ref="OYO16:OYP16"/>
    <mergeCell ref="OXW16:OXX16"/>
    <mergeCell ref="OXY16:OXZ16"/>
    <mergeCell ref="OYA16:OYB16"/>
    <mergeCell ref="OYC16:OYD16"/>
    <mergeCell ref="OYE16:OYF16"/>
    <mergeCell ref="PAO16:PAP16"/>
    <mergeCell ref="PAQ16:PAR16"/>
    <mergeCell ref="PAS16:PAT16"/>
    <mergeCell ref="PAU16:PAV16"/>
    <mergeCell ref="PAW16:PAX16"/>
    <mergeCell ref="PAE16:PAF16"/>
    <mergeCell ref="PAG16:PAH16"/>
    <mergeCell ref="PAI16:PAJ16"/>
    <mergeCell ref="PAK16:PAL16"/>
    <mergeCell ref="PAM16:PAN16"/>
    <mergeCell ref="OZU16:OZV16"/>
    <mergeCell ref="OZW16:OZX16"/>
    <mergeCell ref="OZY16:OZZ16"/>
    <mergeCell ref="PAA16:PAB16"/>
    <mergeCell ref="PAC16:PAD16"/>
    <mergeCell ref="OZK16:OZL16"/>
    <mergeCell ref="OZM16:OZN16"/>
    <mergeCell ref="OZO16:OZP16"/>
    <mergeCell ref="OZQ16:OZR16"/>
    <mergeCell ref="OZS16:OZT16"/>
    <mergeCell ref="PCC16:PCD16"/>
    <mergeCell ref="PCE16:PCF16"/>
    <mergeCell ref="PCG16:PCH16"/>
    <mergeCell ref="PCI16:PCJ16"/>
    <mergeCell ref="PCK16:PCL16"/>
    <mergeCell ref="PBS16:PBT16"/>
    <mergeCell ref="PBU16:PBV16"/>
    <mergeCell ref="PBW16:PBX16"/>
    <mergeCell ref="PBY16:PBZ16"/>
    <mergeCell ref="PCA16:PCB16"/>
    <mergeCell ref="PBI16:PBJ16"/>
    <mergeCell ref="PBK16:PBL16"/>
    <mergeCell ref="PBM16:PBN16"/>
    <mergeCell ref="PBO16:PBP16"/>
    <mergeCell ref="PBQ16:PBR16"/>
    <mergeCell ref="PAY16:PAZ16"/>
    <mergeCell ref="PBA16:PBB16"/>
    <mergeCell ref="PBC16:PBD16"/>
    <mergeCell ref="PBE16:PBF16"/>
    <mergeCell ref="PBG16:PBH16"/>
    <mergeCell ref="PDQ16:PDR16"/>
    <mergeCell ref="PDS16:PDT16"/>
    <mergeCell ref="PDU16:PDV16"/>
    <mergeCell ref="PDW16:PDX16"/>
    <mergeCell ref="PDY16:PDZ16"/>
    <mergeCell ref="PDG16:PDH16"/>
    <mergeCell ref="PDI16:PDJ16"/>
    <mergeCell ref="PDK16:PDL16"/>
    <mergeCell ref="PDM16:PDN16"/>
    <mergeCell ref="PDO16:PDP16"/>
    <mergeCell ref="PCW16:PCX16"/>
    <mergeCell ref="PCY16:PCZ16"/>
    <mergeCell ref="PDA16:PDB16"/>
    <mergeCell ref="PDC16:PDD16"/>
    <mergeCell ref="PDE16:PDF16"/>
    <mergeCell ref="PCM16:PCN16"/>
    <mergeCell ref="PCO16:PCP16"/>
    <mergeCell ref="PCQ16:PCR16"/>
    <mergeCell ref="PCS16:PCT16"/>
    <mergeCell ref="PCU16:PCV16"/>
    <mergeCell ref="PFE16:PFF16"/>
    <mergeCell ref="PFG16:PFH16"/>
    <mergeCell ref="PFI16:PFJ16"/>
    <mergeCell ref="PFK16:PFL16"/>
    <mergeCell ref="PFM16:PFN16"/>
    <mergeCell ref="PEU16:PEV16"/>
    <mergeCell ref="PEW16:PEX16"/>
    <mergeCell ref="PEY16:PEZ16"/>
    <mergeCell ref="PFA16:PFB16"/>
    <mergeCell ref="PFC16:PFD16"/>
    <mergeCell ref="PEK16:PEL16"/>
    <mergeCell ref="PEM16:PEN16"/>
    <mergeCell ref="PEO16:PEP16"/>
    <mergeCell ref="PEQ16:PER16"/>
    <mergeCell ref="PES16:PET16"/>
    <mergeCell ref="PEA16:PEB16"/>
    <mergeCell ref="PEC16:PED16"/>
    <mergeCell ref="PEE16:PEF16"/>
    <mergeCell ref="PEG16:PEH16"/>
    <mergeCell ref="PEI16:PEJ16"/>
    <mergeCell ref="PGS16:PGT16"/>
    <mergeCell ref="PGU16:PGV16"/>
    <mergeCell ref="PGW16:PGX16"/>
    <mergeCell ref="PGY16:PGZ16"/>
    <mergeCell ref="PHA16:PHB16"/>
    <mergeCell ref="PGI16:PGJ16"/>
    <mergeCell ref="PGK16:PGL16"/>
    <mergeCell ref="PGM16:PGN16"/>
    <mergeCell ref="PGO16:PGP16"/>
    <mergeCell ref="PGQ16:PGR16"/>
    <mergeCell ref="PFY16:PFZ16"/>
    <mergeCell ref="PGA16:PGB16"/>
    <mergeCell ref="PGC16:PGD16"/>
    <mergeCell ref="PGE16:PGF16"/>
    <mergeCell ref="PGG16:PGH16"/>
    <mergeCell ref="PFO16:PFP16"/>
    <mergeCell ref="PFQ16:PFR16"/>
    <mergeCell ref="PFS16:PFT16"/>
    <mergeCell ref="PFU16:PFV16"/>
    <mergeCell ref="PFW16:PFX16"/>
    <mergeCell ref="PIG16:PIH16"/>
    <mergeCell ref="PII16:PIJ16"/>
    <mergeCell ref="PIK16:PIL16"/>
    <mergeCell ref="PIM16:PIN16"/>
    <mergeCell ref="PIO16:PIP16"/>
    <mergeCell ref="PHW16:PHX16"/>
    <mergeCell ref="PHY16:PHZ16"/>
    <mergeCell ref="PIA16:PIB16"/>
    <mergeCell ref="PIC16:PID16"/>
    <mergeCell ref="PIE16:PIF16"/>
    <mergeCell ref="PHM16:PHN16"/>
    <mergeCell ref="PHO16:PHP16"/>
    <mergeCell ref="PHQ16:PHR16"/>
    <mergeCell ref="PHS16:PHT16"/>
    <mergeCell ref="PHU16:PHV16"/>
    <mergeCell ref="PHC16:PHD16"/>
    <mergeCell ref="PHE16:PHF16"/>
    <mergeCell ref="PHG16:PHH16"/>
    <mergeCell ref="PHI16:PHJ16"/>
    <mergeCell ref="PHK16:PHL16"/>
    <mergeCell ref="PJU16:PJV16"/>
    <mergeCell ref="PJW16:PJX16"/>
    <mergeCell ref="PJY16:PJZ16"/>
    <mergeCell ref="PKA16:PKB16"/>
    <mergeCell ref="PKC16:PKD16"/>
    <mergeCell ref="PJK16:PJL16"/>
    <mergeCell ref="PJM16:PJN16"/>
    <mergeCell ref="PJO16:PJP16"/>
    <mergeCell ref="PJQ16:PJR16"/>
    <mergeCell ref="PJS16:PJT16"/>
    <mergeCell ref="PJA16:PJB16"/>
    <mergeCell ref="PJC16:PJD16"/>
    <mergeCell ref="PJE16:PJF16"/>
    <mergeCell ref="PJG16:PJH16"/>
    <mergeCell ref="PJI16:PJJ16"/>
    <mergeCell ref="PIQ16:PIR16"/>
    <mergeCell ref="PIS16:PIT16"/>
    <mergeCell ref="PIU16:PIV16"/>
    <mergeCell ref="PIW16:PIX16"/>
    <mergeCell ref="PIY16:PIZ16"/>
    <mergeCell ref="PLI16:PLJ16"/>
    <mergeCell ref="PLK16:PLL16"/>
    <mergeCell ref="PLM16:PLN16"/>
    <mergeCell ref="PLO16:PLP16"/>
    <mergeCell ref="PLQ16:PLR16"/>
    <mergeCell ref="PKY16:PKZ16"/>
    <mergeCell ref="PLA16:PLB16"/>
    <mergeCell ref="PLC16:PLD16"/>
    <mergeCell ref="PLE16:PLF16"/>
    <mergeCell ref="PLG16:PLH16"/>
    <mergeCell ref="PKO16:PKP16"/>
    <mergeCell ref="PKQ16:PKR16"/>
    <mergeCell ref="PKS16:PKT16"/>
    <mergeCell ref="PKU16:PKV16"/>
    <mergeCell ref="PKW16:PKX16"/>
    <mergeCell ref="PKE16:PKF16"/>
    <mergeCell ref="PKG16:PKH16"/>
    <mergeCell ref="PKI16:PKJ16"/>
    <mergeCell ref="PKK16:PKL16"/>
    <mergeCell ref="PKM16:PKN16"/>
    <mergeCell ref="PMW16:PMX16"/>
    <mergeCell ref="PMY16:PMZ16"/>
    <mergeCell ref="PNA16:PNB16"/>
    <mergeCell ref="PNC16:PND16"/>
    <mergeCell ref="PNE16:PNF16"/>
    <mergeCell ref="PMM16:PMN16"/>
    <mergeCell ref="PMO16:PMP16"/>
    <mergeCell ref="PMQ16:PMR16"/>
    <mergeCell ref="PMS16:PMT16"/>
    <mergeCell ref="PMU16:PMV16"/>
    <mergeCell ref="PMC16:PMD16"/>
    <mergeCell ref="PME16:PMF16"/>
    <mergeCell ref="PMG16:PMH16"/>
    <mergeCell ref="PMI16:PMJ16"/>
    <mergeCell ref="PMK16:PML16"/>
    <mergeCell ref="PLS16:PLT16"/>
    <mergeCell ref="PLU16:PLV16"/>
    <mergeCell ref="PLW16:PLX16"/>
    <mergeCell ref="PLY16:PLZ16"/>
    <mergeCell ref="PMA16:PMB16"/>
    <mergeCell ref="POK16:POL16"/>
    <mergeCell ref="POM16:PON16"/>
    <mergeCell ref="POO16:POP16"/>
    <mergeCell ref="POQ16:POR16"/>
    <mergeCell ref="POS16:POT16"/>
    <mergeCell ref="POA16:POB16"/>
    <mergeCell ref="POC16:POD16"/>
    <mergeCell ref="POE16:POF16"/>
    <mergeCell ref="POG16:POH16"/>
    <mergeCell ref="POI16:POJ16"/>
    <mergeCell ref="PNQ16:PNR16"/>
    <mergeCell ref="PNS16:PNT16"/>
    <mergeCell ref="PNU16:PNV16"/>
    <mergeCell ref="PNW16:PNX16"/>
    <mergeCell ref="PNY16:PNZ16"/>
    <mergeCell ref="PNG16:PNH16"/>
    <mergeCell ref="PNI16:PNJ16"/>
    <mergeCell ref="PNK16:PNL16"/>
    <mergeCell ref="PNM16:PNN16"/>
    <mergeCell ref="PNO16:PNP16"/>
    <mergeCell ref="PPY16:PPZ16"/>
    <mergeCell ref="PQA16:PQB16"/>
    <mergeCell ref="PQC16:PQD16"/>
    <mergeCell ref="PQE16:PQF16"/>
    <mergeCell ref="PQG16:PQH16"/>
    <mergeCell ref="PPO16:PPP16"/>
    <mergeCell ref="PPQ16:PPR16"/>
    <mergeCell ref="PPS16:PPT16"/>
    <mergeCell ref="PPU16:PPV16"/>
    <mergeCell ref="PPW16:PPX16"/>
    <mergeCell ref="PPE16:PPF16"/>
    <mergeCell ref="PPG16:PPH16"/>
    <mergeCell ref="PPI16:PPJ16"/>
    <mergeCell ref="PPK16:PPL16"/>
    <mergeCell ref="PPM16:PPN16"/>
    <mergeCell ref="POU16:POV16"/>
    <mergeCell ref="POW16:POX16"/>
    <mergeCell ref="POY16:POZ16"/>
    <mergeCell ref="PPA16:PPB16"/>
    <mergeCell ref="PPC16:PPD16"/>
    <mergeCell ref="PRM16:PRN16"/>
    <mergeCell ref="PRO16:PRP16"/>
    <mergeCell ref="PRQ16:PRR16"/>
    <mergeCell ref="PRS16:PRT16"/>
    <mergeCell ref="PRU16:PRV16"/>
    <mergeCell ref="PRC16:PRD16"/>
    <mergeCell ref="PRE16:PRF16"/>
    <mergeCell ref="PRG16:PRH16"/>
    <mergeCell ref="PRI16:PRJ16"/>
    <mergeCell ref="PRK16:PRL16"/>
    <mergeCell ref="PQS16:PQT16"/>
    <mergeCell ref="PQU16:PQV16"/>
    <mergeCell ref="PQW16:PQX16"/>
    <mergeCell ref="PQY16:PQZ16"/>
    <mergeCell ref="PRA16:PRB16"/>
    <mergeCell ref="PQI16:PQJ16"/>
    <mergeCell ref="PQK16:PQL16"/>
    <mergeCell ref="PQM16:PQN16"/>
    <mergeCell ref="PQO16:PQP16"/>
    <mergeCell ref="PQQ16:PQR16"/>
    <mergeCell ref="PTA16:PTB16"/>
    <mergeCell ref="PTC16:PTD16"/>
    <mergeCell ref="PTE16:PTF16"/>
    <mergeCell ref="PTG16:PTH16"/>
    <mergeCell ref="PTI16:PTJ16"/>
    <mergeCell ref="PSQ16:PSR16"/>
    <mergeCell ref="PSS16:PST16"/>
    <mergeCell ref="PSU16:PSV16"/>
    <mergeCell ref="PSW16:PSX16"/>
    <mergeCell ref="PSY16:PSZ16"/>
    <mergeCell ref="PSG16:PSH16"/>
    <mergeCell ref="PSI16:PSJ16"/>
    <mergeCell ref="PSK16:PSL16"/>
    <mergeCell ref="PSM16:PSN16"/>
    <mergeCell ref="PSO16:PSP16"/>
    <mergeCell ref="PRW16:PRX16"/>
    <mergeCell ref="PRY16:PRZ16"/>
    <mergeCell ref="PSA16:PSB16"/>
    <mergeCell ref="PSC16:PSD16"/>
    <mergeCell ref="PSE16:PSF16"/>
    <mergeCell ref="PUO16:PUP16"/>
    <mergeCell ref="PUQ16:PUR16"/>
    <mergeCell ref="PUS16:PUT16"/>
    <mergeCell ref="PUU16:PUV16"/>
    <mergeCell ref="PUW16:PUX16"/>
    <mergeCell ref="PUE16:PUF16"/>
    <mergeCell ref="PUG16:PUH16"/>
    <mergeCell ref="PUI16:PUJ16"/>
    <mergeCell ref="PUK16:PUL16"/>
    <mergeCell ref="PUM16:PUN16"/>
    <mergeCell ref="PTU16:PTV16"/>
    <mergeCell ref="PTW16:PTX16"/>
    <mergeCell ref="PTY16:PTZ16"/>
    <mergeCell ref="PUA16:PUB16"/>
    <mergeCell ref="PUC16:PUD16"/>
    <mergeCell ref="PTK16:PTL16"/>
    <mergeCell ref="PTM16:PTN16"/>
    <mergeCell ref="PTO16:PTP16"/>
    <mergeCell ref="PTQ16:PTR16"/>
    <mergeCell ref="PTS16:PTT16"/>
    <mergeCell ref="PWC16:PWD16"/>
    <mergeCell ref="PWE16:PWF16"/>
    <mergeCell ref="PWG16:PWH16"/>
    <mergeCell ref="PWI16:PWJ16"/>
    <mergeCell ref="PWK16:PWL16"/>
    <mergeCell ref="PVS16:PVT16"/>
    <mergeCell ref="PVU16:PVV16"/>
    <mergeCell ref="PVW16:PVX16"/>
    <mergeCell ref="PVY16:PVZ16"/>
    <mergeCell ref="PWA16:PWB16"/>
    <mergeCell ref="PVI16:PVJ16"/>
    <mergeCell ref="PVK16:PVL16"/>
    <mergeCell ref="PVM16:PVN16"/>
    <mergeCell ref="PVO16:PVP16"/>
    <mergeCell ref="PVQ16:PVR16"/>
    <mergeCell ref="PUY16:PUZ16"/>
    <mergeCell ref="PVA16:PVB16"/>
    <mergeCell ref="PVC16:PVD16"/>
    <mergeCell ref="PVE16:PVF16"/>
    <mergeCell ref="PVG16:PVH16"/>
    <mergeCell ref="PXQ16:PXR16"/>
    <mergeCell ref="PXS16:PXT16"/>
    <mergeCell ref="PXU16:PXV16"/>
    <mergeCell ref="PXW16:PXX16"/>
    <mergeCell ref="PXY16:PXZ16"/>
    <mergeCell ref="PXG16:PXH16"/>
    <mergeCell ref="PXI16:PXJ16"/>
    <mergeCell ref="PXK16:PXL16"/>
    <mergeCell ref="PXM16:PXN16"/>
    <mergeCell ref="PXO16:PXP16"/>
    <mergeCell ref="PWW16:PWX16"/>
    <mergeCell ref="PWY16:PWZ16"/>
    <mergeCell ref="PXA16:PXB16"/>
    <mergeCell ref="PXC16:PXD16"/>
    <mergeCell ref="PXE16:PXF16"/>
    <mergeCell ref="PWM16:PWN16"/>
    <mergeCell ref="PWO16:PWP16"/>
    <mergeCell ref="PWQ16:PWR16"/>
    <mergeCell ref="PWS16:PWT16"/>
    <mergeCell ref="PWU16:PWV16"/>
    <mergeCell ref="PZE16:PZF16"/>
    <mergeCell ref="PZG16:PZH16"/>
    <mergeCell ref="PZI16:PZJ16"/>
    <mergeCell ref="PZK16:PZL16"/>
    <mergeCell ref="PZM16:PZN16"/>
    <mergeCell ref="PYU16:PYV16"/>
    <mergeCell ref="PYW16:PYX16"/>
    <mergeCell ref="PYY16:PYZ16"/>
    <mergeCell ref="PZA16:PZB16"/>
    <mergeCell ref="PZC16:PZD16"/>
    <mergeCell ref="PYK16:PYL16"/>
    <mergeCell ref="PYM16:PYN16"/>
    <mergeCell ref="PYO16:PYP16"/>
    <mergeCell ref="PYQ16:PYR16"/>
    <mergeCell ref="PYS16:PYT16"/>
    <mergeCell ref="PYA16:PYB16"/>
    <mergeCell ref="PYC16:PYD16"/>
    <mergeCell ref="PYE16:PYF16"/>
    <mergeCell ref="PYG16:PYH16"/>
    <mergeCell ref="PYI16:PYJ16"/>
    <mergeCell ref="QAS16:QAT16"/>
    <mergeCell ref="QAU16:QAV16"/>
    <mergeCell ref="QAW16:QAX16"/>
    <mergeCell ref="QAY16:QAZ16"/>
    <mergeCell ref="QBA16:QBB16"/>
    <mergeCell ref="QAI16:QAJ16"/>
    <mergeCell ref="QAK16:QAL16"/>
    <mergeCell ref="QAM16:QAN16"/>
    <mergeCell ref="QAO16:QAP16"/>
    <mergeCell ref="QAQ16:QAR16"/>
    <mergeCell ref="PZY16:PZZ16"/>
    <mergeCell ref="QAA16:QAB16"/>
    <mergeCell ref="QAC16:QAD16"/>
    <mergeCell ref="QAE16:QAF16"/>
    <mergeCell ref="QAG16:QAH16"/>
    <mergeCell ref="PZO16:PZP16"/>
    <mergeCell ref="PZQ16:PZR16"/>
    <mergeCell ref="PZS16:PZT16"/>
    <mergeCell ref="PZU16:PZV16"/>
    <mergeCell ref="PZW16:PZX16"/>
    <mergeCell ref="QCG16:QCH16"/>
    <mergeCell ref="QCI16:QCJ16"/>
    <mergeCell ref="QCK16:QCL16"/>
    <mergeCell ref="QCM16:QCN16"/>
    <mergeCell ref="QCO16:QCP16"/>
    <mergeCell ref="QBW16:QBX16"/>
    <mergeCell ref="QBY16:QBZ16"/>
    <mergeCell ref="QCA16:QCB16"/>
    <mergeCell ref="QCC16:QCD16"/>
    <mergeCell ref="QCE16:QCF16"/>
    <mergeCell ref="QBM16:QBN16"/>
    <mergeCell ref="QBO16:QBP16"/>
    <mergeCell ref="QBQ16:QBR16"/>
    <mergeCell ref="QBS16:QBT16"/>
    <mergeCell ref="QBU16:QBV16"/>
    <mergeCell ref="QBC16:QBD16"/>
    <mergeCell ref="QBE16:QBF16"/>
    <mergeCell ref="QBG16:QBH16"/>
    <mergeCell ref="QBI16:QBJ16"/>
    <mergeCell ref="QBK16:QBL16"/>
    <mergeCell ref="QDU16:QDV16"/>
    <mergeCell ref="QDW16:QDX16"/>
    <mergeCell ref="QDY16:QDZ16"/>
    <mergeCell ref="QEA16:QEB16"/>
    <mergeCell ref="QEC16:QED16"/>
    <mergeCell ref="QDK16:QDL16"/>
    <mergeCell ref="QDM16:QDN16"/>
    <mergeCell ref="QDO16:QDP16"/>
    <mergeCell ref="QDQ16:QDR16"/>
    <mergeCell ref="QDS16:QDT16"/>
    <mergeCell ref="QDA16:QDB16"/>
    <mergeCell ref="QDC16:QDD16"/>
    <mergeCell ref="QDE16:QDF16"/>
    <mergeCell ref="QDG16:QDH16"/>
    <mergeCell ref="QDI16:QDJ16"/>
    <mergeCell ref="QCQ16:QCR16"/>
    <mergeCell ref="QCS16:QCT16"/>
    <mergeCell ref="QCU16:QCV16"/>
    <mergeCell ref="QCW16:QCX16"/>
    <mergeCell ref="QCY16:QCZ16"/>
    <mergeCell ref="QFI16:QFJ16"/>
    <mergeCell ref="QFK16:QFL16"/>
    <mergeCell ref="QFM16:QFN16"/>
    <mergeCell ref="QFO16:QFP16"/>
    <mergeCell ref="QFQ16:QFR16"/>
    <mergeCell ref="QEY16:QEZ16"/>
    <mergeCell ref="QFA16:QFB16"/>
    <mergeCell ref="QFC16:QFD16"/>
    <mergeCell ref="QFE16:QFF16"/>
    <mergeCell ref="QFG16:QFH16"/>
    <mergeCell ref="QEO16:QEP16"/>
    <mergeCell ref="QEQ16:QER16"/>
    <mergeCell ref="QES16:QET16"/>
    <mergeCell ref="QEU16:QEV16"/>
    <mergeCell ref="QEW16:QEX16"/>
    <mergeCell ref="QEE16:QEF16"/>
    <mergeCell ref="QEG16:QEH16"/>
    <mergeCell ref="QEI16:QEJ16"/>
    <mergeCell ref="QEK16:QEL16"/>
    <mergeCell ref="QEM16:QEN16"/>
    <mergeCell ref="QGW16:QGX16"/>
    <mergeCell ref="QGY16:QGZ16"/>
    <mergeCell ref="QHA16:QHB16"/>
    <mergeCell ref="QHC16:QHD16"/>
    <mergeCell ref="QHE16:QHF16"/>
    <mergeCell ref="QGM16:QGN16"/>
    <mergeCell ref="QGO16:QGP16"/>
    <mergeCell ref="QGQ16:QGR16"/>
    <mergeCell ref="QGS16:QGT16"/>
    <mergeCell ref="QGU16:QGV16"/>
    <mergeCell ref="QGC16:QGD16"/>
    <mergeCell ref="QGE16:QGF16"/>
    <mergeCell ref="QGG16:QGH16"/>
    <mergeCell ref="QGI16:QGJ16"/>
    <mergeCell ref="QGK16:QGL16"/>
    <mergeCell ref="QFS16:QFT16"/>
    <mergeCell ref="QFU16:QFV16"/>
    <mergeCell ref="QFW16:QFX16"/>
    <mergeCell ref="QFY16:QFZ16"/>
    <mergeCell ref="QGA16:QGB16"/>
    <mergeCell ref="QIK16:QIL16"/>
    <mergeCell ref="QIM16:QIN16"/>
    <mergeCell ref="QIO16:QIP16"/>
    <mergeCell ref="QIQ16:QIR16"/>
    <mergeCell ref="QIS16:QIT16"/>
    <mergeCell ref="QIA16:QIB16"/>
    <mergeCell ref="QIC16:QID16"/>
    <mergeCell ref="QIE16:QIF16"/>
    <mergeCell ref="QIG16:QIH16"/>
    <mergeCell ref="QII16:QIJ16"/>
    <mergeCell ref="QHQ16:QHR16"/>
    <mergeCell ref="QHS16:QHT16"/>
    <mergeCell ref="QHU16:QHV16"/>
    <mergeCell ref="QHW16:QHX16"/>
    <mergeCell ref="QHY16:QHZ16"/>
    <mergeCell ref="QHG16:QHH16"/>
    <mergeCell ref="QHI16:QHJ16"/>
    <mergeCell ref="QHK16:QHL16"/>
    <mergeCell ref="QHM16:QHN16"/>
    <mergeCell ref="QHO16:QHP16"/>
    <mergeCell ref="QJY16:QJZ16"/>
    <mergeCell ref="QKA16:QKB16"/>
    <mergeCell ref="QKC16:QKD16"/>
    <mergeCell ref="QKE16:QKF16"/>
    <mergeCell ref="QKG16:QKH16"/>
    <mergeCell ref="QJO16:QJP16"/>
    <mergeCell ref="QJQ16:QJR16"/>
    <mergeCell ref="QJS16:QJT16"/>
    <mergeCell ref="QJU16:QJV16"/>
    <mergeCell ref="QJW16:QJX16"/>
    <mergeCell ref="QJE16:QJF16"/>
    <mergeCell ref="QJG16:QJH16"/>
    <mergeCell ref="QJI16:QJJ16"/>
    <mergeCell ref="QJK16:QJL16"/>
    <mergeCell ref="QJM16:QJN16"/>
    <mergeCell ref="QIU16:QIV16"/>
    <mergeCell ref="QIW16:QIX16"/>
    <mergeCell ref="QIY16:QIZ16"/>
    <mergeCell ref="QJA16:QJB16"/>
    <mergeCell ref="QJC16:QJD16"/>
    <mergeCell ref="QLM16:QLN16"/>
    <mergeCell ref="QLO16:QLP16"/>
    <mergeCell ref="QLQ16:QLR16"/>
    <mergeCell ref="QLS16:QLT16"/>
    <mergeCell ref="QLU16:QLV16"/>
    <mergeCell ref="QLC16:QLD16"/>
    <mergeCell ref="QLE16:QLF16"/>
    <mergeCell ref="QLG16:QLH16"/>
    <mergeCell ref="QLI16:QLJ16"/>
    <mergeCell ref="QLK16:QLL16"/>
    <mergeCell ref="QKS16:QKT16"/>
    <mergeCell ref="QKU16:QKV16"/>
    <mergeCell ref="QKW16:QKX16"/>
    <mergeCell ref="QKY16:QKZ16"/>
    <mergeCell ref="QLA16:QLB16"/>
    <mergeCell ref="QKI16:QKJ16"/>
    <mergeCell ref="QKK16:QKL16"/>
    <mergeCell ref="QKM16:QKN16"/>
    <mergeCell ref="QKO16:QKP16"/>
    <mergeCell ref="QKQ16:QKR16"/>
    <mergeCell ref="QNA16:QNB16"/>
    <mergeCell ref="QNC16:QND16"/>
    <mergeCell ref="QNE16:QNF16"/>
    <mergeCell ref="QNG16:QNH16"/>
    <mergeCell ref="QNI16:QNJ16"/>
    <mergeCell ref="QMQ16:QMR16"/>
    <mergeCell ref="QMS16:QMT16"/>
    <mergeCell ref="QMU16:QMV16"/>
    <mergeCell ref="QMW16:QMX16"/>
    <mergeCell ref="QMY16:QMZ16"/>
    <mergeCell ref="QMG16:QMH16"/>
    <mergeCell ref="QMI16:QMJ16"/>
    <mergeCell ref="QMK16:QML16"/>
    <mergeCell ref="QMM16:QMN16"/>
    <mergeCell ref="QMO16:QMP16"/>
    <mergeCell ref="QLW16:QLX16"/>
    <mergeCell ref="QLY16:QLZ16"/>
    <mergeCell ref="QMA16:QMB16"/>
    <mergeCell ref="QMC16:QMD16"/>
    <mergeCell ref="QME16:QMF16"/>
    <mergeCell ref="QOO16:QOP16"/>
    <mergeCell ref="QOQ16:QOR16"/>
    <mergeCell ref="QOS16:QOT16"/>
    <mergeCell ref="QOU16:QOV16"/>
    <mergeCell ref="QOW16:QOX16"/>
    <mergeCell ref="QOE16:QOF16"/>
    <mergeCell ref="QOG16:QOH16"/>
    <mergeCell ref="QOI16:QOJ16"/>
    <mergeCell ref="QOK16:QOL16"/>
    <mergeCell ref="QOM16:QON16"/>
    <mergeCell ref="QNU16:QNV16"/>
    <mergeCell ref="QNW16:QNX16"/>
    <mergeCell ref="QNY16:QNZ16"/>
    <mergeCell ref="QOA16:QOB16"/>
    <mergeCell ref="QOC16:QOD16"/>
    <mergeCell ref="QNK16:QNL16"/>
    <mergeCell ref="QNM16:QNN16"/>
    <mergeCell ref="QNO16:QNP16"/>
    <mergeCell ref="QNQ16:QNR16"/>
    <mergeCell ref="QNS16:QNT16"/>
    <mergeCell ref="QQC16:QQD16"/>
    <mergeCell ref="QQE16:QQF16"/>
    <mergeCell ref="QQG16:QQH16"/>
    <mergeCell ref="QQI16:QQJ16"/>
    <mergeCell ref="QQK16:QQL16"/>
    <mergeCell ref="QPS16:QPT16"/>
    <mergeCell ref="QPU16:QPV16"/>
    <mergeCell ref="QPW16:QPX16"/>
    <mergeCell ref="QPY16:QPZ16"/>
    <mergeCell ref="QQA16:QQB16"/>
    <mergeCell ref="QPI16:QPJ16"/>
    <mergeCell ref="QPK16:QPL16"/>
    <mergeCell ref="QPM16:QPN16"/>
    <mergeCell ref="QPO16:QPP16"/>
    <mergeCell ref="QPQ16:QPR16"/>
    <mergeCell ref="QOY16:QOZ16"/>
    <mergeCell ref="QPA16:QPB16"/>
    <mergeCell ref="QPC16:QPD16"/>
    <mergeCell ref="QPE16:QPF16"/>
    <mergeCell ref="QPG16:QPH16"/>
    <mergeCell ref="QRQ16:QRR16"/>
    <mergeCell ref="QRS16:QRT16"/>
    <mergeCell ref="QRU16:QRV16"/>
    <mergeCell ref="QRW16:QRX16"/>
    <mergeCell ref="QRY16:QRZ16"/>
    <mergeCell ref="QRG16:QRH16"/>
    <mergeCell ref="QRI16:QRJ16"/>
    <mergeCell ref="QRK16:QRL16"/>
    <mergeCell ref="QRM16:QRN16"/>
    <mergeCell ref="QRO16:QRP16"/>
    <mergeCell ref="QQW16:QQX16"/>
    <mergeCell ref="QQY16:QQZ16"/>
    <mergeCell ref="QRA16:QRB16"/>
    <mergeCell ref="QRC16:QRD16"/>
    <mergeCell ref="QRE16:QRF16"/>
    <mergeCell ref="QQM16:QQN16"/>
    <mergeCell ref="QQO16:QQP16"/>
    <mergeCell ref="QQQ16:QQR16"/>
    <mergeCell ref="QQS16:QQT16"/>
    <mergeCell ref="QQU16:QQV16"/>
    <mergeCell ref="QTE16:QTF16"/>
    <mergeCell ref="QTG16:QTH16"/>
    <mergeCell ref="QTI16:QTJ16"/>
    <mergeCell ref="QTK16:QTL16"/>
    <mergeCell ref="QTM16:QTN16"/>
    <mergeCell ref="QSU16:QSV16"/>
    <mergeCell ref="QSW16:QSX16"/>
    <mergeCell ref="QSY16:QSZ16"/>
    <mergeCell ref="QTA16:QTB16"/>
    <mergeCell ref="QTC16:QTD16"/>
    <mergeCell ref="QSK16:QSL16"/>
    <mergeCell ref="QSM16:QSN16"/>
    <mergeCell ref="QSO16:QSP16"/>
    <mergeCell ref="QSQ16:QSR16"/>
    <mergeCell ref="QSS16:QST16"/>
    <mergeCell ref="QSA16:QSB16"/>
    <mergeCell ref="QSC16:QSD16"/>
    <mergeCell ref="QSE16:QSF16"/>
    <mergeCell ref="QSG16:QSH16"/>
    <mergeCell ref="QSI16:QSJ16"/>
    <mergeCell ref="QUS16:QUT16"/>
    <mergeCell ref="QUU16:QUV16"/>
    <mergeCell ref="QUW16:QUX16"/>
    <mergeCell ref="QUY16:QUZ16"/>
    <mergeCell ref="QVA16:QVB16"/>
    <mergeCell ref="QUI16:QUJ16"/>
    <mergeCell ref="QUK16:QUL16"/>
    <mergeCell ref="QUM16:QUN16"/>
    <mergeCell ref="QUO16:QUP16"/>
    <mergeCell ref="QUQ16:QUR16"/>
    <mergeCell ref="QTY16:QTZ16"/>
    <mergeCell ref="QUA16:QUB16"/>
    <mergeCell ref="QUC16:QUD16"/>
    <mergeCell ref="QUE16:QUF16"/>
    <mergeCell ref="QUG16:QUH16"/>
    <mergeCell ref="QTO16:QTP16"/>
    <mergeCell ref="QTQ16:QTR16"/>
    <mergeCell ref="QTS16:QTT16"/>
    <mergeCell ref="QTU16:QTV16"/>
    <mergeCell ref="QTW16:QTX16"/>
    <mergeCell ref="QWG16:QWH16"/>
    <mergeCell ref="QWI16:QWJ16"/>
    <mergeCell ref="QWK16:QWL16"/>
    <mergeCell ref="QWM16:QWN16"/>
    <mergeCell ref="QWO16:QWP16"/>
    <mergeCell ref="QVW16:QVX16"/>
    <mergeCell ref="QVY16:QVZ16"/>
    <mergeCell ref="QWA16:QWB16"/>
    <mergeCell ref="QWC16:QWD16"/>
    <mergeCell ref="QWE16:QWF16"/>
    <mergeCell ref="QVM16:QVN16"/>
    <mergeCell ref="QVO16:QVP16"/>
    <mergeCell ref="QVQ16:QVR16"/>
    <mergeCell ref="QVS16:QVT16"/>
    <mergeCell ref="QVU16:QVV16"/>
    <mergeCell ref="QVC16:QVD16"/>
    <mergeCell ref="QVE16:QVF16"/>
    <mergeCell ref="QVG16:QVH16"/>
    <mergeCell ref="QVI16:QVJ16"/>
    <mergeCell ref="QVK16:QVL16"/>
    <mergeCell ref="QXU16:QXV16"/>
    <mergeCell ref="QXW16:QXX16"/>
    <mergeCell ref="QXY16:QXZ16"/>
    <mergeCell ref="QYA16:QYB16"/>
    <mergeCell ref="QYC16:QYD16"/>
    <mergeCell ref="QXK16:QXL16"/>
    <mergeCell ref="QXM16:QXN16"/>
    <mergeCell ref="QXO16:QXP16"/>
    <mergeCell ref="QXQ16:QXR16"/>
    <mergeCell ref="QXS16:QXT16"/>
    <mergeCell ref="QXA16:QXB16"/>
    <mergeCell ref="QXC16:QXD16"/>
    <mergeCell ref="QXE16:QXF16"/>
    <mergeCell ref="QXG16:QXH16"/>
    <mergeCell ref="QXI16:QXJ16"/>
    <mergeCell ref="QWQ16:QWR16"/>
    <mergeCell ref="QWS16:QWT16"/>
    <mergeCell ref="QWU16:QWV16"/>
    <mergeCell ref="QWW16:QWX16"/>
    <mergeCell ref="QWY16:QWZ16"/>
    <mergeCell ref="QZI16:QZJ16"/>
    <mergeCell ref="QZK16:QZL16"/>
    <mergeCell ref="QZM16:QZN16"/>
    <mergeCell ref="QZO16:QZP16"/>
    <mergeCell ref="QZQ16:QZR16"/>
    <mergeCell ref="QYY16:QYZ16"/>
    <mergeCell ref="QZA16:QZB16"/>
    <mergeCell ref="QZC16:QZD16"/>
    <mergeCell ref="QZE16:QZF16"/>
    <mergeCell ref="QZG16:QZH16"/>
    <mergeCell ref="QYO16:QYP16"/>
    <mergeCell ref="QYQ16:QYR16"/>
    <mergeCell ref="QYS16:QYT16"/>
    <mergeCell ref="QYU16:QYV16"/>
    <mergeCell ref="QYW16:QYX16"/>
    <mergeCell ref="QYE16:QYF16"/>
    <mergeCell ref="QYG16:QYH16"/>
    <mergeCell ref="QYI16:QYJ16"/>
    <mergeCell ref="QYK16:QYL16"/>
    <mergeCell ref="QYM16:QYN16"/>
    <mergeCell ref="RAW16:RAX16"/>
    <mergeCell ref="RAY16:RAZ16"/>
    <mergeCell ref="RBA16:RBB16"/>
    <mergeCell ref="RBC16:RBD16"/>
    <mergeCell ref="RBE16:RBF16"/>
    <mergeCell ref="RAM16:RAN16"/>
    <mergeCell ref="RAO16:RAP16"/>
    <mergeCell ref="RAQ16:RAR16"/>
    <mergeCell ref="RAS16:RAT16"/>
    <mergeCell ref="RAU16:RAV16"/>
    <mergeCell ref="RAC16:RAD16"/>
    <mergeCell ref="RAE16:RAF16"/>
    <mergeCell ref="RAG16:RAH16"/>
    <mergeCell ref="RAI16:RAJ16"/>
    <mergeCell ref="RAK16:RAL16"/>
    <mergeCell ref="QZS16:QZT16"/>
    <mergeCell ref="QZU16:QZV16"/>
    <mergeCell ref="QZW16:QZX16"/>
    <mergeCell ref="QZY16:QZZ16"/>
    <mergeCell ref="RAA16:RAB16"/>
    <mergeCell ref="RCK16:RCL16"/>
    <mergeCell ref="RCM16:RCN16"/>
    <mergeCell ref="RCO16:RCP16"/>
    <mergeCell ref="RCQ16:RCR16"/>
    <mergeCell ref="RCS16:RCT16"/>
    <mergeCell ref="RCA16:RCB16"/>
    <mergeCell ref="RCC16:RCD16"/>
    <mergeCell ref="RCE16:RCF16"/>
    <mergeCell ref="RCG16:RCH16"/>
    <mergeCell ref="RCI16:RCJ16"/>
    <mergeCell ref="RBQ16:RBR16"/>
    <mergeCell ref="RBS16:RBT16"/>
    <mergeCell ref="RBU16:RBV16"/>
    <mergeCell ref="RBW16:RBX16"/>
    <mergeCell ref="RBY16:RBZ16"/>
    <mergeCell ref="RBG16:RBH16"/>
    <mergeCell ref="RBI16:RBJ16"/>
    <mergeCell ref="RBK16:RBL16"/>
    <mergeCell ref="RBM16:RBN16"/>
    <mergeCell ref="RBO16:RBP16"/>
    <mergeCell ref="RDY16:RDZ16"/>
    <mergeCell ref="REA16:REB16"/>
    <mergeCell ref="REC16:RED16"/>
    <mergeCell ref="REE16:REF16"/>
    <mergeCell ref="REG16:REH16"/>
    <mergeCell ref="RDO16:RDP16"/>
    <mergeCell ref="RDQ16:RDR16"/>
    <mergeCell ref="RDS16:RDT16"/>
    <mergeCell ref="RDU16:RDV16"/>
    <mergeCell ref="RDW16:RDX16"/>
    <mergeCell ref="RDE16:RDF16"/>
    <mergeCell ref="RDG16:RDH16"/>
    <mergeCell ref="RDI16:RDJ16"/>
    <mergeCell ref="RDK16:RDL16"/>
    <mergeCell ref="RDM16:RDN16"/>
    <mergeCell ref="RCU16:RCV16"/>
    <mergeCell ref="RCW16:RCX16"/>
    <mergeCell ref="RCY16:RCZ16"/>
    <mergeCell ref="RDA16:RDB16"/>
    <mergeCell ref="RDC16:RDD16"/>
    <mergeCell ref="RFM16:RFN16"/>
    <mergeCell ref="RFO16:RFP16"/>
    <mergeCell ref="RFQ16:RFR16"/>
    <mergeCell ref="RFS16:RFT16"/>
    <mergeCell ref="RFU16:RFV16"/>
    <mergeCell ref="RFC16:RFD16"/>
    <mergeCell ref="RFE16:RFF16"/>
    <mergeCell ref="RFG16:RFH16"/>
    <mergeCell ref="RFI16:RFJ16"/>
    <mergeCell ref="RFK16:RFL16"/>
    <mergeCell ref="RES16:RET16"/>
    <mergeCell ref="REU16:REV16"/>
    <mergeCell ref="REW16:REX16"/>
    <mergeCell ref="REY16:REZ16"/>
    <mergeCell ref="RFA16:RFB16"/>
    <mergeCell ref="REI16:REJ16"/>
    <mergeCell ref="REK16:REL16"/>
    <mergeCell ref="REM16:REN16"/>
    <mergeCell ref="REO16:REP16"/>
    <mergeCell ref="REQ16:RER16"/>
    <mergeCell ref="RHA16:RHB16"/>
    <mergeCell ref="RHC16:RHD16"/>
    <mergeCell ref="RHE16:RHF16"/>
    <mergeCell ref="RHG16:RHH16"/>
    <mergeCell ref="RHI16:RHJ16"/>
    <mergeCell ref="RGQ16:RGR16"/>
    <mergeCell ref="RGS16:RGT16"/>
    <mergeCell ref="RGU16:RGV16"/>
    <mergeCell ref="RGW16:RGX16"/>
    <mergeCell ref="RGY16:RGZ16"/>
    <mergeCell ref="RGG16:RGH16"/>
    <mergeCell ref="RGI16:RGJ16"/>
    <mergeCell ref="RGK16:RGL16"/>
    <mergeCell ref="RGM16:RGN16"/>
    <mergeCell ref="RGO16:RGP16"/>
    <mergeCell ref="RFW16:RFX16"/>
    <mergeCell ref="RFY16:RFZ16"/>
    <mergeCell ref="RGA16:RGB16"/>
    <mergeCell ref="RGC16:RGD16"/>
    <mergeCell ref="RGE16:RGF16"/>
    <mergeCell ref="RIO16:RIP16"/>
    <mergeCell ref="RIQ16:RIR16"/>
    <mergeCell ref="RIS16:RIT16"/>
    <mergeCell ref="RIU16:RIV16"/>
    <mergeCell ref="RIW16:RIX16"/>
    <mergeCell ref="RIE16:RIF16"/>
    <mergeCell ref="RIG16:RIH16"/>
    <mergeCell ref="RII16:RIJ16"/>
    <mergeCell ref="RIK16:RIL16"/>
    <mergeCell ref="RIM16:RIN16"/>
    <mergeCell ref="RHU16:RHV16"/>
    <mergeCell ref="RHW16:RHX16"/>
    <mergeCell ref="RHY16:RHZ16"/>
    <mergeCell ref="RIA16:RIB16"/>
    <mergeCell ref="RIC16:RID16"/>
    <mergeCell ref="RHK16:RHL16"/>
    <mergeCell ref="RHM16:RHN16"/>
    <mergeCell ref="RHO16:RHP16"/>
    <mergeCell ref="RHQ16:RHR16"/>
    <mergeCell ref="RHS16:RHT16"/>
    <mergeCell ref="RKC16:RKD16"/>
    <mergeCell ref="RKE16:RKF16"/>
    <mergeCell ref="RKG16:RKH16"/>
    <mergeCell ref="RKI16:RKJ16"/>
    <mergeCell ref="RKK16:RKL16"/>
    <mergeCell ref="RJS16:RJT16"/>
    <mergeCell ref="RJU16:RJV16"/>
    <mergeCell ref="RJW16:RJX16"/>
    <mergeCell ref="RJY16:RJZ16"/>
    <mergeCell ref="RKA16:RKB16"/>
    <mergeCell ref="RJI16:RJJ16"/>
    <mergeCell ref="RJK16:RJL16"/>
    <mergeCell ref="RJM16:RJN16"/>
    <mergeCell ref="RJO16:RJP16"/>
    <mergeCell ref="RJQ16:RJR16"/>
    <mergeCell ref="RIY16:RIZ16"/>
    <mergeCell ref="RJA16:RJB16"/>
    <mergeCell ref="RJC16:RJD16"/>
    <mergeCell ref="RJE16:RJF16"/>
    <mergeCell ref="RJG16:RJH16"/>
    <mergeCell ref="RLQ16:RLR16"/>
    <mergeCell ref="RLS16:RLT16"/>
    <mergeCell ref="RLU16:RLV16"/>
    <mergeCell ref="RLW16:RLX16"/>
    <mergeCell ref="RLY16:RLZ16"/>
    <mergeCell ref="RLG16:RLH16"/>
    <mergeCell ref="RLI16:RLJ16"/>
    <mergeCell ref="RLK16:RLL16"/>
    <mergeCell ref="RLM16:RLN16"/>
    <mergeCell ref="RLO16:RLP16"/>
    <mergeCell ref="RKW16:RKX16"/>
    <mergeCell ref="RKY16:RKZ16"/>
    <mergeCell ref="RLA16:RLB16"/>
    <mergeCell ref="RLC16:RLD16"/>
    <mergeCell ref="RLE16:RLF16"/>
    <mergeCell ref="RKM16:RKN16"/>
    <mergeCell ref="RKO16:RKP16"/>
    <mergeCell ref="RKQ16:RKR16"/>
    <mergeCell ref="RKS16:RKT16"/>
    <mergeCell ref="RKU16:RKV16"/>
    <mergeCell ref="RNE16:RNF16"/>
    <mergeCell ref="RNG16:RNH16"/>
    <mergeCell ref="RNI16:RNJ16"/>
    <mergeCell ref="RNK16:RNL16"/>
    <mergeCell ref="RNM16:RNN16"/>
    <mergeCell ref="RMU16:RMV16"/>
    <mergeCell ref="RMW16:RMX16"/>
    <mergeCell ref="RMY16:RMZ16"/>
    <mergeCell ref="RNA16:RNB16"/>
    <mergeCell ref="RNC16:RND16"/>
    <mergeCell ref="RMK16:RML16"/>
    <mergeCell ref="RMM16:RMN16"/>
    <mergeCell ref="RMO16:RMP16"/>
    <mergeCell ref="RMQ16:RMR16"/>
    <mergeCell ref="RMS16:RMT16"/>
    <mergeCell ref="RMA16:RMB16"/>
    <mergeCell ref="RMC16:RMD16"/>
    <mergeCell ref="RME16:RMF16"/>
    <mergeCell ref="RMG16:RMH16"/>
    <mergeCell ref="RMI16:RMJ16"/>
    <mergeCell ref="ROS16:ROT16"/>
    <mergeCell ref="ROU16:ROV16"/>
    <mergeCell ref="ROW16:ROX16"/>
    <mergeCell ref="ROY16:ROZ16"/>
    <mergeCell ref="RPA16:RPB16"/>
    <mergeCell ref="ROI16:ROJ16"/>
    <mergeCell ref="ROK16:ROL16"/>
    <mergeCell ref="ROM16:RON16"/>
    <mergeCell ref="ROO16:ROP16"/>
    <mergeCell ref="ROQ16:ROR16"/>
    <mergeCell ref="RNY16:RNZ16"/>
    <mergeCell ref="ROA16:ROB16"/>
    <mergeCell ref="ROC16:ROD16"/>
    <mergeCell ref="ROE16:ROF16"/>
    <mergeCell ref="ROG16:ROH16"/>
    <mergeCell ref="RNO16:RNP16"/>
    <mergeCell ref="RNQ16:RNR16"/>
    <mergeCell ref="RNS16:RNT16"/>
    <mergeCell ref="RNU16:RNV16"/>
    <mergeCell ref="RNW16:RNX16"/>
    <mergeCell ref="RQG16:RQH16"/>
    <mergeCell ref="RQI16:RQJ16"/>
    <mergeCell ref="RQK16:RQL16"/>
    <mergeCell ref="RQM16:RQN16"/>
    <mergeCell ref="RQO16:RQP16"/>
    <mergeCell ref="RPW16:RPX16"/>
    <mergeCell ref="RPY16:RPZ16"/>
    <mergeCell ref="RQA16:RQB16"/>
    <mergeCell ref="RQC16:RQD16"/>
    <mergeCell ref="RQE16:RQF16"/>
    <mergeCell ref="RPM16:RPN16"/>
    <mergeCell ref="RPO16:RPP16"/>
    <mergeCell ref="RPQ16:RPR16"/>
    <mergeCell ref="RPS16:RPT16"/>
    <mergeCell ref="RPU16:RPV16"/>
    <mergeCell ref="RPC16:RPD16"/>
    <mergeCell ref="RPE16:RPF16"/>
    <mergeCell ref="RPG16:RPH16"/>
    <mergeCell ref="RPI16:RPJ16"/>
    <mergeCell ref="RPK16:RPL16"/>
    <mergeCell ref="RRU16:RRV16"/>
    <mergeCell ref="RRW16:RRX16"/>
    <mergeCell ref="RRY16:RRZ16"/>
    <mergeCell ref="RSA16:RSB16"/>
    <mergeCell ref="RSC16:RSD16"/>
    <mergeCell ref="RRK16:RRL16"/>
    <mergeCell ref="RRM16:RRN16"/>
    <mergeCell ref="RRO16:RRP16"/>
    <mergeCell ref="RRQ16:RRR16"/>
    <mergeCell ref="RRS16:RRT16"/>
    <mergeCell ref="RRA16:RRB16"/>
    <mergeCell ref="RRC16:RRD16"/>
    <mergeCell ref="RRE16:RRF16"/>
    <mergeCell ref="RRG16:RRH16"/>
    <mergeCell ref="RRI16:RRJ16"/>
    <mergeCell ref="RQQ16:RQR16"/>
    <mergeCell ref="RQS16:RQT16"/>
    <mergeCell ref="RQU16:RQV16"/>
    <mergeCell ref="RQW16:RQX16"/>
    <mergeCell ref="RQY16:RQZ16"/>
    <mergeCell ref="RTI16:RTJ16"/>
    <mergeCell ref="RTK16:RTL16"/>
    <mergeCell ref="RTM16:RTN16"/>
    <mergeCell ref="RTO16:RTP16"/>
    <mergeCell ref="RTQ16:RTR16"/>
    <mergeCell ref="RSY16:RSZ16"/>
    <mergeCell ref="RTA16:RTB16"/>
    <mergeCell ref="RTC16:RTD16"/>
    <mergeCell ref="RTE16:RTF16"/>
    <mergeCell ref="RTG16:RTH16"/>
    <mergeCell ref="RSO16:RSP16"/>
    <mergeCell ref="RSQ16:RSR16"/>
    <mergeCell ref="RSS16:RST16"/>
    <mergeCell ref="RSU16:RSV16"/>
    <mergeCell ref="RSW16:RSX16"/>
    <mergeCell ref="RSE16:RSF16"/>
    <mergeCell ref="RSG16:RSH16"/>
    <mergeCell ref="RSI16:RSJ16"/>
    <mergeCell ref="RSK16:RSL16"/>
    <mergeCell ref="RSM16:RSN16"/>
    <mergeCell ref="RUW16:RUX16"/>
    <mergeCell ref="RUY16:RUZ16"/>
    <mergeCell ref="RVA16:RVB16"/>
    <mergeCell ref="RVC16:RVD16"/>
    <mergeCell ref="RVE16:RVF16"/>
    <mergeCell ref="RUM16:RUN16"/>
    <mergeCell ref="RUO16:RUP16"/>
    <mergeCell ref="RUQ16:RUR16"/>
    <mergeCell ref="RUS16:RUT16"/>
    <mergeCell ref="RUU16:RUV16"/>
    <mergeCell ref="RUC16:RUD16"/>
    <mergeCell ref="RUE16:RUF16"/>
    <mergeCell ref="RUG16:RUH16"/>
    <mergeCell ref="RUI16:RUJ16"/>
    <mergeCell ref="RUK16:RUL16"/>
    <mergeCell ref="RTS16:RTT16"/>
    <mergeCell ref="RTU16:RTV16"/>
    <mergeCell ref="RTW16:RTX16"/>
    <mergeCell ref="RTY16:RTZ16"/>
    <mergeCell ref="RUA16:RUB16"/>
    <mergeCell ref="RWK16:RWL16"/>
    <mergeCell ref="RWM16:RWN16"/>
    <mergeCell ref="RWO16:RWP16"/>
    <mergeCell ref="RWQ16:RWR16"/>
    <mergeCell ref="RWS16:RWT16"/>
    <mergeCell ref="RWA16:RWB16"/>
    <mergeCell ref="RWC16:RWD16"/>
    <mergeCell ref="RWE16:RWF16"/>
    <mergeCell ref="RWG16:RWH16"/>
    <mergeCell ref="RWI16:RWJ16"/>
    <mergeCell ref="RVQ16:RVR16"/>
    <mergeCell ref="RVS16:RVT16"/>
    <mergeCell ref="RVU16:RVV16"/>
    <mergeCell ref="RVW16:RVX16"/>
    <mergeCell ref="RVY16:RVZ16"/>
    <mergeCell ref="RVG16:RVH16"/>
    <mergeCell ref="RVI16:RVJ16"/>
    <mergeCell ref="RVK16:RVL16"/>
    <mergeCell ref="RVM16:RVN16"/>
    <mergeCell ref="RVO16:RVP16"/>
    <mergeCell ref="RXY16:RXZ16"/>
    <mergeCell ref="RYA16:RYB16"/>
    <mergeCell ref="RYC16:RYD16"/>
    <mergeCell ref="RYE16:RYF16"/>
    <mergeCell ref="RYG16:RYH16"/>
    <mergeCell ref="RXO16:RXP16"/>
    <mergeCell ref="RXQ16:RXR16"/>
    <mergeCell ref="RXS16:RXT16"/>
    <mergeCell ref="RXU16:RXV16"/>
    <mergeCell ref="RXW16:RXX16"/>
    <mergeCell ref="RXE16:RXF16"/>
    <mergeCell ref="RXG16:RXH16"/>
    <mergeCell ref="RXI16:RXJ16"/>
    <mergeCell ref="RXK16:RXL16"/>
    <mergeCell ref="RXM16:RXN16"/>
    <mergeCell ref="RWU16:RWV16"/>
    <mergeCell ref="RWW16:RWX16"/>
    <mergeCell ref="RWY16:RWZ16"/>
    <mergeCell ref="RXA16:RXB16"/>
    <mergeCell ref="RXC16:RXD16"/>
    <mergeCell ref="RZM16:RZN16"/>
    <mergeCell ref="RZO16:RZP16"/>
    <mergeCell ref="RZQ16:RZR16"/>
    <mergeCell ref="RZS16:RZT16"/>
    <mergeCell ref="RZU16:RZV16"/>
    <mergeCell ref="RZC16:RZD16"/>
    <mergeCell ref="RZE16:RZF16"/>
    <mergeCell ref="RZG16:RZH16"/>
    <mergeCell ref="RZI16:RZJ16"/>
    <mergeCell ref="RZK16:RZL16"/>
    <mergeCell ref="RYS16:RYT16"/>
    <mergeCell ref="RYU16:RYV16"/>
    <mergeCell ref="RYW16:RYX16"/>
    <mergeCell ref="RYY16:RYZ16"/>
    <mergeCell ref="RZA16:RZB16"/>
    <mergeCell ref="RYI16:RYJ16"/>
    <mergeCell ref="RYK16:RYL16"/>
    <mergeCell ref="RYM16:RYN16"/>
    <mergeCell ref="RYO16:RYP16"/>
    <mergeCell ref="RYQ16:RYR16"/>
    <mergeCell ref="SBA16:SBB16"/>
    <mergeCell ref="SBC16:SBD16"/>
    <mergeCell ref="SBE16:SBF16"/>
    <mergeCell ref="SBG16:SBH16"/>
    <mergeCell ref="SBI16:SBJ16"/>
    <mergeCell ref="SAQ16:SAR16"/>
    <mergeCell ref="SAS16:SAT16"/>
    <mergeCell ref="SAU16:SAV16"/>
    <mergeCell ref="SAW16:SAX16"/>
    <mergeCell ref="SAY16:SAZ16"/>
    <mergeCell ref="SAG16:SAH16"/>
    <mergeCell ref="SAI16:SAJ16"/>
    <mergeCell ref="SAK16:SAL16"/>
    <mergeCell ref="SAM16:SAN16"/>
    <mergeCell ref="SAO16:SAP16"/>
    <mergeCell ref="RZW16:RZX16"/>
    <mergeCell ref="RZY16:RZZ16"/>
    <mergeCell ref="SAA16:SAB16"/>
    <mergeCell ref="SAC16:SAD16"/>
    <mergeCell ref="SAE16:SAF16"/>
    <mergeCell ref="SCO16:SCP16"/>
    <mergeCell ref="SCQ16:SCR16"/>
    <mergeCell ref="SCS16:SCT16"/>
    <mergeCell ref="SCU16:SCV16"/>
    <mergeCell ref="SCW16:SCX16"/>
    <mergeCell ref="SCE16:SCF16"/>
    <mergeCell ref="SCG16:SCH16"/>
    <mergeCell ref="SCI16:SCJ16"/>
    <mergeCell ref="SCK16:SCL16"/>
    <mergeCell ref="SCM16:SCN16"/>
    <mergeCell ref="SBU16:SBV16"/>
    <mergeCell ref="SBW16:SBX16"/>
    <mergeCell ref="SBY16:SBZ16"/>
    <mergeCell ref="SCA16:SCB16"/>
    <mergeCell ref="SCC16:SCD16"/>
    <mergeCell ref="SBK16:SBL16"/>
    <mergeCell ref="SBM16:SBN16"/>
    <mergeCell ref="SBO16:SBP16"/>
    <mergeCell ref="SBQ16:SBR16"/>
    <mergeCell ref="SBS16:SBT16"/>
    <mergeCell ref="SEC16:SED16"/>
    <mergeCell ref="SEE16:SEF16"/>
    <mergeCell ref="SEG16:SEH16"/>
    <mergeCell ref="SEI16:SEJ16"/>
    <mergeCell ref="SEK16:SEL16"/>
    <mergeCell ref="SDS16:SDT16"/>
    <mergeCell ref="SDU16:SDV16"/>
    <mergeCell ref="SDW16:SDX16"/>
    <mergeCell ref="SDY16:SDZ16"/>
    <mergeCell ref="SEA16:SEB16"/>
    <mergeCell ref="SDI16:SDJ16"/>
    <mergeCell ref="SDK16:SDL16"/>
    <mergeCell ref="SDM16:SDN16"/>
    <mergeCell ref="SDO16:SDP16"/>
    <mergeCell ref="SDQ16:SDR16"/>
    <mergeCell ref="SCY16:SCZ16"/>
    <mergeCell ref="SDA16:SDB16"/>
    <mergeCell ref="SDC16:SDD16"/>
    <mergeCell ref="SDE16:SDF16"/>
    <mergeCell ref="SDG16:SDH16"/>
    <mergeCell ref="SFQ16:SFR16"/>
    <mergeCell ref="SFS16:SFT16"/>
    <mergeCell ref="SFU16:SFV16"/>
    <mergeCell ref="SFW16:SFX16"/>
    <mergeCell ref="SFY16:SFZ16"/>
    <mergeCell ref="SFG16:SFH16"/>
    <mergeCell ref="SFI16:SFJ16"/>
    <mergeCell ref="SFK16:SFL16"/>
    <mergeCell ref="SFM16:SFN16"/>
    <mergeCell ref="SFO16:SFP16"/>
    <mergeCell ref="SEW16:SEX16"/>
    <mergeCell ref="SEY16:SEZ16"/>
    <mergeCell ref="SFA16:SFB16"/>
    <mergeCell ref="SFC16:SFD16"/>
    <mergeCell ref="SFE16:SFF16"/>
    <mergeCell ref="SEM16:SEN16"/>
    <mergeCell ref="SEO16:SEP16"/>
    <mergeCell ref="SEQ16:SER16"/>
    <mergeCell ref="SES16:SET16"/>
    <mergeCell ref="SEU16:SEV16"/>
    <mergeCell ref="SHE16:SHF16"/>
    <mergeCell ref="SHG16:SHH16"/>
    <mergeCell ref="SHI16:SHJ16"/>
    <mergeCell ref="SHK16:SHL16"/>
    <mergeCell ref="SHM16:SHN16"/>
    <mergeCell ref="SGU16:SGV16"/>
    <mergeCell ref="SGW16:SGX16"/>
    <mergeCell ref="SGY16:SGZ16"/>
    <mergeCell ref="SHA16:SHB16"/>
    <mergeCell ref="SHC16:SHD16"/>
    <mergeCell ref="SGK16:SGL16"/>
    <mergeCell ref="SGM16:SGN16"/>
    <mergeCell ref="SGO16:SGP16"/>
    <mergeCell ref="SGQ16:SGR16"/>
    <mergeCell ref="SGS16:SGT16"/>
    <mergeCell ref="SGA16:SGB16"/>
    <mergeCell ref="SGC16:SGD16"/>
    <mergeCell ref="SGE16:SGF16"/>
    <mergeCell ref="SGG16:SGH16"/>
    <mergeCell ref="SGI16:SGJ16"/>
    <mergeCell ref="SIS16:SIT16"/>
    <mergeCell ref="SIU16:SIV16"/>
    <mergeCell ref="SIW16:SIX16"/>
    <mergeCell ref="SIY16:SIZ16"/>
    <mergeCell ref="SJA16:SJB16"/>
    <mergeCell ref="SII16:SIJ16"/>
    <mergeCell ref="SIK16:SIL16"/>
    <mergeCell ref="SIM16:SIN16"/>
    <mergeCell ref="SIO16:SIP16"/>
    <mergeCell ref="SIQ16:SIR16"/>
    <mergeCell ref="SHY16:SHZ16"/>
    <mergeCell ref="SIA16:SIB16"/>
    <mergeCell ref="SIC16:SID16"/>
    <mergeCell ref="SIE16:SIF16"/>
    <mergeCell ref="SIG16:SIH16"/>
    <mergeCell ref="SHO16:SHP16"/>
    <mergeCell ref="SHQ16:SHR16"/>
    <mergeCell ref="SHS16:SHT16"/>
    <mergeCell ref="SHU16:SHV16"/>
    <mergeCell ref="SHW16:SHX16"/>
    <mergeCell ref="SKG16:SKH16"/>
    <mergeCell ref="SKI16:SKJ16"/>
    <mergeCell ref="SKK16:SKL16"/>
    <mergeCell ref="SKM16:SKN16"/>
    <mergeCell ref="SKO16:SKP16"/>
    <mergeCell ref="SJW16:SJX16"/>
    <mergeCell ref="SJY16:SJZ16"/>
    <mergeCell ref="SKA16:SKB16"/>
    <mergeCell ref="SKC16:SKD16"/>
    <mergeCell ref="SKE16:SKF16"/>
    <mergeCell ref="SJM16:SJN16"/>
    <mergeCell ref="SJO16:SJP16"/>
    <mergeCell ref="SJQ16:SJR16"/>
    <mergeCell ref="SJS16:SJT16"/>
    <mergeCell ref="SJU16:SJV16"/>
    <mergeCell ref="SJC16:SJD16"/>
    <mergeCell ref="SJE16:SJF16"/>
    <mergeCell ref="SJG16:SJH16"/>
    <mergeCell ref="SJI16:SJJ16"/>
    <mergeCell ref="SJK16:SJL16"/>
    <mergeCell ref="SLU16:SLV16"/>
    <mergeCell ref="SLW16:SLX16"/>
    <mergeCell ref="SLY16:SLZ16"/>
    <mergeCell ref="SMA16:SMB16"/>
    <mergeCell ref="SMC16:SMD16"/>
    <mergeCell ref="SLK16:SLL16"/>
    <mergeCell ref="SLM16:SLN16"/>
    <mergeCell ref="SLO16:SLP16"/>
    <mergeCell ref="SLQ16:SLR16"/>
    <mergeCell ref="SLS16:SLT16"/>
    <mergeCell ref="SLA16:SLB16"/>
    <mergeCell ref="SLC16:SLD16"/>
    <mergeCell ref="SLE16:SLF16"/>
    <mergeCell ref="SLG16:SLH16"/>
    <mergeCell ref="SLI16:SLJ16"/>
    <mergeCell ref="SKQ16:SKR16"/>
    <mergeCell ref="SKS16:SKT16"/>
    <mergeCell ref="SKU16:SKV16"/>
    <mergeCell ref="SKW16:SKX16"/>
    <mergeCell ref="SKY16:SKZ16"/>
    <mergeCell ref="SNI16:SNJ16"/>
    <mergeCell ref="SNK16:SNL16"/>
    <mergeCell ref="SNM16:SNN16"/>
    <mergeCell ref="SNO16:SNP16"/>
    <mergeCell ref="SNQ16:SNR16"/>
    <mergeCell ref="SMY16:SMZ16"/>
    <mergeCell ref="SNA16:SNB16"/>
    <mergeCell ref="SNC16:SND16"/>
    <mergeCell ref="SNE16:SNF16"/>
    <mergeCell ref="SNG16:SNH16"/>
    <mergeCell ref="SMO16:SMP16"/>
    <mergeCell ref="SMQ16:SMR16"/>
    <mergeCell ref="SMS16:SMT16"/>
    <mergeCell ref="SMU16:SMV16"/>
    <mergeCell ref="SMW16:SMX16"/>
    <mergeCell ref="SME16:SMF16"/>
    <mergeCell ref="SMG16:SMH16"/>
    <mergeCell ref="SMI16:SMJ16"/>
    <mergeCell ref="SMK16:SML16"/>
    <mergeCell ref="SMM16:SMN16"/>
    <mergeCell ref="SOW16:SOX16"/>
    <mergeCell ref="SOY16:SOZ16"/>
    <mergeCell ref="SPA16:SPB16"/>
    <mergeCell ref="SPC16:SPD16"/>
    <mergeCell ref="SPE16:SPF16"/>
    <mergeCell ref="SOM16:SON16"/>
    <mergeCell ref="SOO16:SOP16"/>
    <mergeCell ref="SOQ16:SOR16"/>
    <mergeCell ref="SOS16:SOT16"/>
    <mergeCell ref="SOU16:SOV16"/>
    <mergeCell ref="SOC16:SOD16"/>
    <mergeCell ref="SOE16:SOF16"/>
    <mergeCell ref="SOG16:SOH16"/>
    <mergeCell ref="SOI16:SOJ16"/>
    <mergeCell ref="SOK16:SOL16"/>
    <mergeCell ref="SNS16:SNT16"/>
    <mergeCell ref="SNU16:SNV16"/>
    <mergeCell ref="SNW16:SNX16"/>
    <mergeCell ref="SNY16:SNZ16"/>
    <mergeCell ref="SOA16:SOB16"/>
    <mergeCell ref="SQK16:SQL16"/>
    <mergeCell ref="SQM16:SQN16"/>
    <mergeCell ref="SQO16:SQP16"/>
    <mergeCell ref="SQQ16:SQR16"/>
    <mergeCell ref="SQS16:SQT16"/>
    <mergeCell ref="SQA16:SQB16"/>
    <mergeCell ref="SQC16:SQD16"/>
    <mergeCell ref="SQE16:SQF16"/>
    <mergeCell ref="SQG16:SQH16"/>
    <mergeCell ref="SQI16:SQJ16"/>
    <mergeCell ref="SPQ16:SPR16"/>
    <mergeCell ref="SPS16:SPT16"/>
    <mergeCell ref="SPU16:SPV16"/>
    <mergeCell ref="SPW16:SPX16"/>
    <mergeCell ref="SPY16:SPZ16"/>
    <mergeCell ref="SPG16:SPH16"/>
    <mergeCell ref="SPI16:SPJ16"/>
    <mergeCell ref="SPK16:SPL16"/>
    <mergeCell ref="SPM16:SPN16"/>
    <mergeCell ref="SPO16:SPP16"/>
    <mergeCell ref="SRY16:SRZ16"/>
    <mergeCell ref="SSA16:SSB16"/>
    <mergeCell ref="SSC16:SSD16"/>
    <mergeCell ref="SSE16:SSF16"/>
    <mergeCell ref="SSG16:SSH16"/>
    <mergeCell ref="SRO16:SRP16"/>
    <mergeCell ref="SRQ16:SRR16"/>
    <mergeCell ref="SRS16:SRT16"/>
    <mergeCell ref="SRU16:SRV16"/>
    <mergeCell ref="SRW16:SRX16"/>
    <mergeCell ref="SRE16:SRF16"/>
    <mergeCell ref="SRG16:SRH16"/>
    <mergeCell ref="SRI16:SRJ16"/>
    <mergeCell ref="SRK16:SRL16"/>
    <mergeCell ref="SRM16:SRN16"/>
    <mergeCell ref="SQU16:SQV16"/>
    <mergeCell ref="SQW16:SQX16"/>
    <mergeCell ref="SQY16:SQZ16"/>
    <mergeCell ref="SRA16:SRB16"/>
    <mergeCell ref="SRC16:SRD16"/>
    <mergeCell ref="STM16:STN16"/>
    <mergeCell ref="STO16:STP16"/>
    <mergeCell ref="STQ16:STR16"/>
    <mergeCell ref="STS16:STT16"/>
    <mergeCell ref="STU16:STV16"/>
    <mergeCell ref="STC16:STD16"/>
    <mergeCell ref="STE16:STF16"/>
    <mergeCell ref="STG16:STH16"/>
    <mergeCell ref="STI16:STJ16"/>
    <mergeCell ref="STK16:STL16"/>
    <mergeCell ref="SSS16:SST16"/>
    <mergeCell ref="SSU16:SSV16"/>
    <mergeCell ref="SSW16:SSX16"/>
    <mergeCell ref="SSY16:SSZ16"/>
    <mergeCell ref="STA16:STB16"/>
    <mergeCell ref="SSI16:SSJ16"/>
    <mergeCell ref="SSK16:SSL16"/>
    <mergeCell ref="SSM16:SSN16"/>
    <mergeCell ref="SSO16:SSP16"/>
    <mergeCell ref="SSQ16:SSR16"/>
    <mergeCell ref="SVA16:SVB16"/>
    <mergeCell ref="SVC16:SVD16"/>
    <mergeCell ref="SVE16:SVF16"/>
    <mergeCell ref="SVG16:SVH16"/>
    <mergeCell ref="SVI16:SVJ16"/>
    <mergeCell ref="SUQ16:SUR16"/>
    <mergeCell ref="SUS16:SUT16"/>
    <mergeCell ref="SUU16:SUV16"/>
    <mergeCell ref="SUW16:SUX16"/>
    <mergeCell ref="SUY16:SUZ16"/>
    <mergeCell ref="SUG16:SUH16"/>
    <mergeCell ref="SUI16:SUJ16"/>
    <mergeCell ref="SUK16:SUL16"/>
    <mergeCell ref="SUM16:SUN16"/>
    <mergeCell ref="SUO16:SUP16"/>
    <mergeCell ref="STW16:STX16"/>
    <mergeCell ref="STY16:STZ16"/>
    <mergeCell ref="SUA16:SUB16"/>
    <mergeCell ref="SUC16:SUD16"/>
    <mergeCell ref="SUE16:SUF16"/>
    <mergeCell ref="SWO16:SWP16"/>
    <mergeCell ref="SWQ16:SWR16"/>
    <mergeCell ref="SWS16:SWT16"/>
    <mergeCell ref="SWU16:SWV16"/>
    <mergeCell ref="SWW16:SWX16"/>
    <mergeCell ref="SWE16:SWF16"/>
    <mergeCell ref="SWG16:SWH16"/>
    <mergeCell ref="SWI16:SWJ16"/>
    <mergeCell ref="SWK16:SWL16"/>
    <mergeCell ref="SWM16:SWN16"/>
    <mergeCell ref="SVU16:SVV16"/>
    <mergeCell ref="SVW16:SVX16"/>
    <mergeCell ref="SVY16:SVZ16"/>
    <mergeCell ref="SWA16:SWB16"/>
    <mergeCell ref="SWC16:SWD16"/>
    <mergeCell ref="SVK16:SVL16"/>
    <mergeCell ref="SVM16:SVN16"/>
    <mergeCell ref="SVO16:SVP16"/>
    <mergeCell ref="SVQ16:SVR16"/>
    <mergeCell ref="SVS16:SVT16"/>
    <mergeCell ref="SYC16:SYD16"/>
    <mergeCell ref="SYE16:SYF16"/>
    <mergeCell ref="SYG16:SYH16"/>
    <mergeCell ref="SYI16:SYJ16"/>
    <mergeCell ref="SYK16:SYL16"/>
    <mergeCell ref="SXS16:SXT16"/>
    <mergeCell ref="SXU16:SXV16"/>
    <mergeCell ref="SXW16:SXX16"/>
    <mergeCell ref="SXY16:SXZ16"/>
    <mergeCell ref="SYA16:SYB16"/>
    <mergeCell ref="SXI16:SXJ16"/>
    <mergeCell ref="SXK16:SXL16"/>
    <mergeCell ref="SXM16:SXN16"/>
    <mergeCell ref="SXO16:SXP16"/>
    <mergeCell ref="SXQ16:SXR16"/>
    <mergeCell ref="SWY16:SWZ16"/>
    <mergeCell ref="SXA16:SXB16"/>
    <mergeCell ref="SXC16:SXD16"/>
    <mergeCell ref="SXE16:SXF16"/>
    <mergeCell ref="SXG16:SXH16"/>
    <mergeCell ref="SZQ16:SZR16"/>
    <mergeCell ref="SZS16:SZT16"/>
    <mergeCell ref="SZU16:SZV16"/>
    <mergeCell ref="SZW16:SZX16"/>
    <mergeCell ref="SZY16:SZZ16"/>
    <mergeCell ref="SZG16:SZH16"/>
    <mergeCell ref="SZI16:SZJ16"/>
    <mergeCell ref="SZK16:SZL16"/>
    <mergeCell ref="SZM16:SZN16"/>
    <mergeCell ref="SZO16:SZP16"/>
    <mergeCell ref="SYW16:SYX16"/>
    <mergeCell ref="SYY16:SYZ16"/>
    <mergeCell ref="SZA16:SZB16"/>
    <mergeCell ref="SZC16:SZD16"/>
    <mergeCell ref="SZE16:SZF16"/>
    <mergeCell ref="SYM16:SYN16"/>
    <mergeCell ref="SYO16:SYP16"/>
    <mergeCell ref="SYQ16:SYR16"/>
    <mergeCell ref="SYS16:SYT16"/>
    <mergeCell ref="SYU16:SYV16"/>
    <mergeCell ref="TBE16:TBF16"/>
    <mergeCell ref="TBG16:TBH16"/>
    <mergeCell ref="TBI16:TBJ16"/>
    <mergeCell ref="TBK16:TBL16"/>
    <mergeCell ref="TBM16:TBN16"/>
    <mergeCell ref="TAU16:TAV16"/>
    <mergeCell ref="TAW16:TAX16"/>
    <mergeCell ref="TAY16:TAZ16"/>
    <mergeCell ref="TBA16:TBB16"/>
    <mergeCell ref="TBC16:TBD16"/>
    <mergeCell ref="TAK16:TAL16"/>
    <mergeCell ref="TAM16:TAN16"/>
    <mergeCell ref="TAO16:TAP16"/>
    <mergeCell ref="TAQ16:TAR16"/>
    <mergeCell ref="TAS16:TAT16"/>
    <mergeCell ref="TAA16:TAB16"/>
    <mergeCell ref="TAC16:TAD16"/>
    <mergeCell ref="TAE16:TAF16"/>
    <mergeCell ref="TAG16:TAH16"/>
    <mergeCell ref="TAI16:TAJ16"/>
    <mergeCell ref="TCS16:TCT16"/>
    <mergeCell ref="TCU16:TCV16"/>
    <mergeCell ref="TCW16:TCX16"/>
    <mergeCell ref="TCY16:TCZ16"/>
    <mergeCell ref="TDA16:TDB16"/>
    <mergeCell ref="TCI16:TCJ16"/>
    <mergeCell ref="TCK16:TCL16"/>
    <mergeCell ref="TCM16:TCN16"/>
    <mergeCell ref="TCO16:TCP16"/>
    <mergeCell ref="TCQ16:TCR16"/>
    <mergeCell ref="TBY16:TBZ16"/>
    <mergeCell ref="TCA16:TCB16"/>
    <mergeCell ref="TCC16:TCD16"/>
    <mergeCell ref="TCE16:TCF16"/>
    <mergeCell ref="TCG16:TCH16"/>
    <mergeCell ref="TBO16:TBP16"/>
    <mergeCell ref="TBQ16:TBR16"/>
    <mergeCell ref="TBS16:TBT16"/>
    <mergeCell ref="TBU16:TBV16"/>
    <mergeCell ref="TBW16:TBX16"/>
    <mergeCell ref="TEG16:TEH16"/>
    <mergeCell ref="TEI16:TEJ16"/>
    <mergeCell ref="TEK16:TEL16"/>
    <mergeCell ref="TEM16:TEN16"/>
    <mergeCell ref="TEO16:TEP16"/>
    <mergeCell ref="TDW16:TDX16"/>
    <mergeCell ref="TDY16:TDZ16"/>
    <mergeCell ref="TEA16:TEB16"/>
    <mergeCell ref="TEC16:TED16"/>
    <mergeCell ref="TEE16:TEF16"/>
    <mergeCell ref="TDM16:TDN16"/>
    <mergeCell ref="TDO16:TDP16"/>
    <mergeCell ref="TDQ16:TDR16"/>
    <mergeCell ref="TDS16:TDT16"/>
    <mergeCell ref="TDU16:TDV16"/>
    <mergeCell ref="TDC16:TDD16"/>
    <mergeCell ref="TDE16:TDF16"/>
    <mergeCell ref="TDG16:TDH16"/>
    <mergeCell ref="TDI16:TDJ16"/>
    <mergeCell ref="TDK16:TDL16"/>
    <mergeCell ref="TFU16:TFV16"/>
    <mergeCell ref="TFW16:TFX16"/>
    <mergeCell ref="TFY16:TFZ16"/>
    <mergeCell ref="TGA16:TGB16"/>
    <mergeCell ref="TGC16:TGD16"/>
    <mergeCell ref="TFK16:TFL16"/>
    <mergeCell ref="TFM16:TFN16"/>
    <mergeCell ref="TFO16:TFP16"/>
    <mergeCell ref="TFQ16:TFR16"/>
    <mergeCell ref="TFS16:TFT16"/>
    <mergeCell ref="TFA16:TFB16"/>
    <mergeCell ref="TFC16:TFD16"/>
    <mergeCell ref="TFE16:TFF16"/>
    <mergeCell ref="TFG16:TFH16"/>
    <mergeCell ref="TFI16:TFJ16"/>
    <mergeCell ref="TEQ16:TER16"/>
    <mergeCell ref="TES16:TET16"/>
    <mergeCell ref="TEU16:TEV16"/>
    <mergeCell ref="TEW16:TEX16"/>
    <mergeCell ref="TEY16:TEZ16"/>
    <mergeCell ref="THI16:THJ16"/>
    <mergeCell ref="THK16:THL16"/>
    <mergeCell ref="THM16:THN16"/>
    <mergeCell ref="THO16:THP16"/>
    <mergeCell ref="THQ16:THR16"/>
    <mergeCell ref="TGY16:TGZ16"/>
    <mergeCell ref="THA16:THB16"/>
    <mergeCell ref="THC16:THD16"/>
    <mergeCell ref="THE16:THF16"/>
    <mergeCell ref="THG16:THH16"/>
    <mergeCell ref="TGO16:TGP16"/>
    <mergeCell ref="TGQ16:TGR16"/>
    <mergeCell ref="TGS16:TGT16"/>
    <mergeCell ref="TGU16:TGV16"/>
    <mergeCell ref="TGW16:TGX16"/>
    <mergeCell ref="TGE16:TGF16"/>
    <mergeCell ref="TGG16:TGH16"/>
    <mergeCell ref="TGI16:TGJ16"/>
    <mergeCell ref="TGK16:TGL16"/>
    <mergeCell ref="TGM16:TGN16"/>
    <mergeCell ref="TIW16:TIX16"/>
    <mergeCell ref="TIY16:TIZ16"/>
    <mergeCell ref="TJA16:TJB16"/>
    <mergeCell ref="TJC16:TJD16"/>
    <mergeCell ref="TJE16:TJF16"/>
    <mergeCell ref="TIM16:TIN16"/>
    <mergeCell ref="TIO16:TIP16"/>
    <mergeCell ref="TIQ16:TIR16"/>
    <mergeCell ref="TIS16:TIT16"/>
    <mergeCell ref="TIU16:TIV16"/>
    <mergeCell ref="TIC16:TID16"/>
    <mergeCell ref="TIE16:TIF16"/>
    <mergeCell ref="TIG16:TIH16"/>
    <mergeCell ref="TII16:TIJ16"/>
    <mergeCell ref="TIK16:TIL16"/>
    <mergeCell ref="THS16:THT16"/>
    <mergeCell ref="THU16:THV16"/>
    <mergeCell ref="THW16:THX16"/>
    <mergeCell ref="THY16:THZ16"/>
    <mergeCell ref="TIA16:TIB16"/>
    <mergeCell ref="TKK16:TKL16"/>
    <mergeCell ref="TKM16:TKN16"/>
    <mergeCell ref="TKO16:TKP16"/>
    <mergeCell ref="TKQ16:TKR16"/>
    <mergeCell ref="TKS16:TKT16"/>
    <mergeCell ref="TKA16:TKB16"/>
    <mergeCell ref="TKC16:TKD16"/>
    <mergeCell ref="TKE16:TKF16"/>
    <mergeCell ref="TKG16:TKH16"/>
    <mergeCell ref="TKI16:TKJ16"/>
    <mergeCell ref="TJQ16:TJR16"/>
    <mergeCell ref="TJS16:TJT16"/>
    <mergeCell ref="TJU16:TJV16"/>
    <mergeCell ref="TJW16:TJX16"/>
    <mergeCell ref="TJY16:TJZ16"/>
    <mergeCell ref="TJG16:TJH16"/>
    <mergeCell ref="TJI16:TJJ16"/>
    <mergeCell ref="TJK16:TJL16"/>
    <mergeCell ref="TJM16:TJN16"/>
    <mergeCell ref="TJO16:TJP16"/>
    <mergeCell ref="TLY16:TLZ16"/>
    <mergeCell ref="TMA16:TMB16"/>
    <mergeCell ref="TMC16:TMD16"/>
    <mergeCell ref="TME16:TMF16"/>
    <mergeCell ref="TMG16:TMH16"/>
    <mergeCell ref="TLO16:TLP16"/>
    <mergeCell ref="TLQ16:TLR16"/>
    <mergeCell ref="TLS16:TLT16"/>
    <mergeCell ref="TLU16:TLV16"/>
    <mergeCell ref="TLW16:TLX16"/>
    <mergeCell ref="TLE16:TLF16"/>
    <mergeCell ref="TLG16:TLH16"/>
    <mergeCell ref="TLI16:TLJ16"/>
    <mergeCell ref="TLK16:TLL16"/>
    <mergeCell ref="TLM16:TLN16"/>
    <mergeCell ref="TKU16:TKV16"/>
    <mergeCell ref="TKW16:TKX16"/>
    <mergeCell ref="TKY16:TKZ16"/>
    <mergeCell ref="TLA16:TLB16"/>
    <mergeCell ref="TLC16:TLD16"/>
    <mergeCell ref="TNM16:TNN16"/>
    <mergeCell ref="TNO16:TNP16"/>
    <mergeCell ref="TNQ16:TNR16"/>
    <mergeCell ref="TNS16:TNT16"/>
    <mergeCell ref="TNU16:TNV16"/>
    <mergeCell ref="TNC16:TND16"/>
    <mergeCell ref="TNE16:TNF16"/>
    <mergeCell ref="TNG16:TNH16"/>
    <mergeCell ref="TNI16:TNJ16"/>
    <mergeCell ref="TNK16:TNL16"/>
    <mergeCell ref="TMS16:TMT16"/>
    <mergeCell ref="TMU16:TMV16"/>
    <mergeCell ref="TMW16:TMX16"/>
    <mergeCell ref="TMY16:TMZ16"/>
    <mergeCell ref="TNA16:TNB16"/>
    <mergeCell ref="TMI16:TMJ16"/>
    <mergeCell ref="TMK16:TML16"/>
    <mergeCell ref="TMM16:TMN16"/>
    <mergeCell ref="TMO16:TMP16"/>
    <mergeCell ref="TMQ16:TMR16"/>
    <mergeCell ref="TPA16:TPB16"/>
    <mergeCell ref="TPC16:TPD16"/>
    <mergeCell ref="TPE16:TPF16"/>
    <mergeCell ref="TPG16:TPH16"/>
    <mergeCell ref="TPI16:TPJ16"/>
    <mergeCell ref="TOQ16:TOR16"/>
    <mergeCell ref="TOS16:TOT16"/>
    <mergeCell ref="TOU16:TOV16"/>
    <mergeCell ref="TOW16:TOX16"/>
    <mergeCell ref="TOY16:TOZ16"/>
    <mergeCell ref="TOG16:TOH16"/>
    <mergeCell ref="TOI16:TOJ16"/>
    <mergeCell ref="TOK16:TOL16"/>
    <mergeCell ref="TOM16:TON16"/>
    <mergeCell ref="TOO16:TOP16"/>
    <mergeCell ref="TNW16:TNX16"/>
    <mergeCell ref="TNY16:TNZ16"/>
    <mergeCell ref="TOA16:TOB16"/>
    <mergeCell ref="TOC16:TOD16"/>
    <mergeCell ref="TOE16:TOF16"/>
    <mergeCell ref="TQO16:TQP16"/>
    <mergeCell ref="TQQ16:TQR16"/>
    <mergeCell ref="TQS16:TQT16"/>
    <mergeCell ref="TQU16:TQV16"/>
    <mergeCell ref="TQW16:TQX16"/>
    <mergeCell ref="TQE16:TQF16"/>
    <mergeCell ref="TQG16:TQH16"/>
    <mergeCell ref="TQI16:TQJ16"/>
    <mergeCell ref="TQK16:TQL16"/>
    <mergeCell ref="TQM16:TQN16"/>
    <mergeCell ref="TPU16:TPV16"/>
    <mergeCell ref="TPW16:TPX16"/>
    <mergeCell ref="TPY16:TPZ16"/>
    <mergeCell ref="TQA16:TQB16"/>
    <mergeCell ref="TQC16:TQD16"/>
    <mergeCell ref="TPK16:TPL16"/>
    <mergeCell ref="TPM16:TPN16"/>
    <mergeCell ref="TPO16:TPP16"/>
    <mergeCell ref="TPQ16:TPR16"/>
    <mergeCell ref="TPS16:TPT16"/>
    <mergeCell ref="TSC16:TSD16"/>
    <mergeCell ref="TSE16:TSF16"/>
    <mergeCell ref="TSG16:TSH16"/>
    <mergeCell ref="TSI16:TSJ16"/>
    <mergeCell ref="TSK16:TSL16"/>
    <mergeCell ref="TRS16:TRT16"/>
    <mergeCell ref="TRU16:TRV16"/>
    <mergeCell ref="TRW16:TRX16"/>
    <mergeCell ref="TRY16:TRZ16"/>
    <mergeCell ref="TSA16:TSB16"/>
    <mergeCell ref="TRI16:TRJ16"/>
    <mergeCell ref="TRK16:TRL16"/>
    <mergeCell ref="TRM16:TRN16"/>
    <mergeCell ref="TRO16:TRP16"/>
    <mergeCell ref="TRQ16:TRR16"/>
    <mergeCell ref="TQY16:TQZ16"/>
    <mergeCell ref="TRA16:TRB16"/>
    <mergeCell ref="TRC16:TRD16"/>
    <mergeCell ref="TRE16:TRF16"/>
    <mergeCell ref="TRG16:TRH16"/>
    <mergeCell ref="TTQ16:TTR16"/>
    <mergeCell ref="TTS16:TTT16"/>
    <mergeCell ref="TTU16:TTV16"/>
    <mergeCell ref="TTW16:TTX16"/>
    <mergeCell ref="TTY16:TTZ16"/>
    <mergeCell ref="TTG16:TTH16"/>
    <mergeCell ref="TTI16:TTJ16"/>
    <mergeCell ref="TTK16:TTL16"/>
    <mergeCell ref="TTM16:TTN16"/>
    <mergeCell ref="TTO16:TTP16"/>
    <mergeCell ref="TSW16:TSX16"/>
    <mergeCell ref="TSY16:TSZ16"/>
    <mergeCell ref="TTA16:TTB16"/>
    <mergeCell ref="TTC16:TTD16"/>
    <mergeCell ref="TTE16:TTF16"/>
    <mergeCell ref="TSM16:TSN16"/>
    <mergeCell ref="TSO16:TSP16"/>
    <mergeCell ref="TSQ16:TSR16"/>
    <mergeCell ref="TSS16:TST16"/>
    <mergeCell ref="TSU16:TSV16"/>
    <mergeCell ref="TVE16:TVF16"/>
    <mergeCell ref="TVG16:TVH16"/>
    <mergeCell ref="TVI16:TVJ16"/>
    <mergeCell ref="TVK16:TVL16"/>
    <mergeCell ref="TVM16:TVN16"/>
    <mergeCell ref="TUU16:TUV16"/>
    <mergeCell ref="TUW16:TUX16"/>
    <mergeCell ref="TUY16:TUZ16"/>
    <mergeCell ref="TVA16:TVB16"/>
    <mergeCell ref="TVC16:TVD16"/>
    <mergeCell ref="TUK16:TUL16"/>
    <mergeCell ref="TUM16:TUN16"/>
    <mergeCell ref="TUO16:TUP16"/>
    <mergeCell ref="TUQ16:TUR16"/>
    <mergeCell ref="TUS16:TUT16"/>
    <mergeCell ref="TUA16:TUB16"/>
    <mergeCell ref="TUC16:TUD16"/>
    <mergeCell ref="TUE16:TUF16"/>
    <mergeCell ref="TUG16:TUH16"/>
    <mergeCell ref="TUI16:TUJ16"/>
    <mergeCell ref="TWS16:TWT16"/>
    <mergeCell ref="TWU16:TWV16"/>
    <mergeCell ref="TWW16:TWX16"/>
    <mergeCell ref="TWY16:TWZ16"/>
    <mergeCell ref="TXA16:TXB16"/>
    <mergeCell ref="TWI16:TWJ16"/>
    <mergeCell ref="TWK16:TWL16"/>
    <mergeCell ref="TWM16:TWN16"/>
    <mergeCell ref="TWO16:TWP16"/>
    <mergeCell ref="TWQ16:TWR16"/>
    <mergeCell ref="TVY16:TVZ16"/>
    <mergeCell ref="TWA16:TWB16"/>
    <mergeCell ref="TWC16:TWD16"/>
    <mergeCell ref="TWE16:TWF16"/>
    <mergeCell ref="TWG16:TWH16"/>
    <mergeCell ref="TVO16:TVP16"/>
    <mergeCell ref="TVQ16:TVR16"/>
    <mergeCell ref="TVS16:TVT16"/>
    <mergeCell ref="TVU16:TVV16"/>
    <mergeCell ref="TVW16:TVX16"/>
    <mergeCell ref="TYG16:TYH16"/>
    <mergeCell ref="TYI16:TYJ16"/>
    <mergeCell ref="TYK16:TYL16"/>
    <mergeCell ref="TYM16:TYN16"/>
    <mergeCell ref="TYO16:TYP16"/>
    <mergeCell ref="TXW16:TXX16"/>
    <mergeCell ref="TXY16:TXZ16"/>
    <mergeCell ref="TYA16:TYB16"/>
    <mergeCell ref="TYC16:TYD16"/>
    <mergeCell ref="TYE16:TYF16"/>
    <mergeCell ref="TXM16:TXN16"/>
    <mergeCell ref="TXO16:TXP16"/>
    <mergeCell ref="TXQ16:TXR16"/>
    <mergeCell ref="TXS16:TXT16"/>
    <mergeCell ref="TXU16:TXV16"/>
    <mergeCell ref="TXC16:TXD16"/>
    <mergeCell ref="TXE16:TXF16"/>
    <mergeCell ref="TXG16:TXH16"/>
    <mergeCell ref="TXI16:TXJ16"/>
    <mergeCell ref="TXK16:TXL16"/>
    <mergeCell ref="TZU16:TZV16"/>
    <mergeCell ref="TZW16:TZX16"/>
    <mergeCell ref="TZY16:TZZ16"/>
    <mergeCell ref="UAA16:UAB16"/>
    <mergeCell ref="UAC16:UAD16"/>
    <mergeCell ref="TZK16:TZL16"/>
    <mergeCell ref="TZM16:TZN16"/>
    <mergeCell ref="TZO16:TZP16"/>
    <mergeCell ref="TZQ16:TZR16"/>
    <mergeCell ref="TZS16:TZT16"/>
    <mergeCell ref="TZA16:TZB16"/>
    <mergeCell ref="TZC16:TZD16"/>
    <mergeCell ref="TZE16:TZF16"/>
    <mergeCell ref="TZG16:TZH16"/>
    <mergeCell ref="TZI16:TZJ16"/>
    <mergeCell ref="TYQ16:TYR16"/>
    <mergeCell ref="TYS16:TYT16"/>
    <mergeCell ref="TYU16:TYV16"/>
    <mergeCell ref="TYW16:TYX16"/>
    <mergeCell ref="TYY16:TYZ16"/>
    <mergeCell ref="UBI16:UBJ16"/>
    <mergeCell ref="UBK16:UBL16"/>
    <mergeCell ref="UBM16:UBN16"/>
    <mergeCell ref="UBO16:UBP16"/>
    <mergeCell ref="UBQ16:UBR16"/>
    <mergeCell ref="UAY16:UAZ16"/>
    <mergeCell ref="UBA16:UBB16"/>
    <mergeCell ref="UBC16:UBD16"/>
    <mergeCell ref="UBE16:UBF16"/>
    <mergeCell ref="UBG16:UBH16"/>
    <mergeCell ref="UAO16:UAP16"/>
    <mergeCell ref="UAQ16:UAR16"/>
    <mergeCell ref="UAS16:UAT16"/>
    <mergeCell ref="UAU16:UAV16"/>
    <mergeCell ref="UAW16:UAX16"/>
    <mergeCell ref="UAE16:UAF16"/>
    <mergeCell ref="UAG16:UAH16"/>
    <mergeCell ref="UAI16:UAJ16"/>
    <mergeCell ref="UAK16:UAL16"/>
    <mergeCell ref="UAM16:UAN16"/>
    <mergeCell ref="UCW16:UCX16"/>
    <mergeCell ref="UCY16:UCZ16"/>
    <mergeCell ref="UDA16:UDB16"/>
    <mergeCell ref="UDC16:UDD16"/>
    <mergeCell ref="UDE16:UDF16"/>
    <mergeCell ref="UCM16:UCN16"/>
    <mergeCell ref="UCO16:UCP16"/>
    <mergeCell ref="UCQ16:UCR16"/>
    <mergeCell ref="UCS16:UCT16"/>
    <mergeCell ref="UCU16:UCV16"/>
    <mergeCell ref="UCC16:UCD16"/>
    <mergeCell ref="UCE16:UCF16"/>
    <mergeCell ref="UCG16:UCH16"/>
    <mergeCell ref="UCI16:UCJ16"/>
    <mergeCell ref="UCK16:UCL16"/>
    <mergeCell ref="UBS16:UBT16"/>
    <mergeCell ref="UBU16:UBV16"/>
    <mergeCell ref="UBW16:UBX16"/>
    <mergeCell ref="UBY16:UBZ16"/>
    <mergeCell ref="UCA16:UCB16"/>
    <mergeCell ref="UEK16:UEL16"/>
    <mergeCell ref="UEM16:UEN16"/>
    <mergeCell ref="UEO16:UEP16"/>
    <mergeCell ref="UEQ16:UER16"/>
    <mergeCell ref="UES16:UET16"/>
    <mergeCell ref="UEA16:UEB16"/>
    <mergeCell ref="UEC16:UED16"/>
    <mergeCell ref="UEE16:UEF16"/>
    <mergeCell ref="UEG16:UEH16"/>
    <mergeCell ref="UEI16:UEJ16"/>
    <mergeCell ref="UDQ16:UDR16"/>
    <mergeCell ref="UDS16:UDT16"/>
    <mergeCell ref="UDU16:UDV16"/>
    <mergeCell ref="UDW16:UDX16"/>
    <mergeCell ref="UDY16:UDZ16"/>
    <mergeCell ref="UDG16:UDH16"/>
    <mergeCell ref="UDI16:UDJ16"/>
    <mergeCell ref="UDK16:UDL16"/>
    <mergeCell ref="UDM16:UDN16"/>
    <mergeCell ref="UDO16:UDP16"/>
    <mergeCell ref="UFY16:UFZ16"/>
    <mergeCell ref="UGA16:UGB16"/>
    <mergeCell ref="UGC16:UGD16"/>
    <mergeCell ref="UGE16:UGF16"/>
    <mergeCell ref="UGG16:UGH16"/>
    <mergeCell ref="UFO16:UFP16"/>
    <mergeCell ref="UFQ16:UFR16"/>
    <mergeCell ref="UFS16:UFT16"/>
    <mergeCell ref="UFU16:UFV16"/>
    <mergeCell ref="UFW16:UFX16"/>
    <mergeCell ref="UFE16:UFF16"/>
    <mergeCell ref="UFG16:UFH16"/>
    <mergeCell ref="UFI16:UFJ16"/>
    <mergeCell ref="UFK16:UFL16"/>
    <mergeCell ref="UFM16:UFN16"/>
    <mergeCell ref="UEU16:UEV16"/>
    <mergeCell ref="UEW16:UEX16"/>
    <mergeCell ref="UEY16:UEZ16"/>
    <mergeCell ref="UFA16:UFB16"/>
    <mergeCell ref="UFC16:UFD16"/>
    <mergeCell ref="UHM16:UHN16"/>
    <mergeCell ref="UHO16:UHP16"/>
    <mergeCell ref="UHQ16:UHR16"/>
    <mergeCell ref="UHS16:UHT16"/>
    <mergeCell ref="UHU16:UHV16"/>
    <mergeCell ref="UHC16:UHD16"/>
    <mergeCell ref="UHE16:UHF16"/>
    <mergeCell ref="UHG16:UHH16"/>
    <mergeCell ref="UHI16:UHJ16"/>
    <mergeCell ref="UHK16:UHL16"/>
    <mergeCell ref="UGS16:UGT16"/>
    <mergeCell ref="UGU16:UGV16"/>
    <mergeCell ref="UGW16:UGX16"/>
    <mergeCell ref="UGY16:UGZ16"/>
    <mergeCell ref="UHA16:UHB16"/>
    <mergeCell ref="UGI16:UGJ16"/>
    <mergeCell ref="UGK16:UGL16"/>
    <mergeCell ref="UGM16:UGN16"/>
    <mergeCell ref="UGO16:UGP16"/>
    <mergeCell ref="UGQ16:UGR16"/>
    <mergeCell ref="UJA16:UJB16"/>
    <mergeCell ref="UJC16:UJD16"/>
    <mergeCell ref="UJE16:UJF16"/>
    <mergeCell ref="UJG16:UJH16"/>
    <mergeCell ref="UJI16:UJJ16"/>
    <mergeCell ref="UIQ16:UIR16"/>
    <mergeCell ref="UIS16:UIT16"/>
    <mergeCell ref="UIU16:UIV16"/>
    <mergeCell ref="UIW16:UIX16"/>
    <mergeCell ref="UIY16:UIZ16"/>
    <mergeCell ref="UIG16:UIH16"/>
    <mergeCell ref="UII16:UIJ16"/>
    <mergeCell ref="UIK16:UIL16"/>
    <mergeCell ref="UIM16:UIN16"/>
    <mergeCell ref="UIO16:UIP16"/>
    <mergeCell ref="UHW16:UHX16"/>
    <mergeCell ref="UHY16:UHZ16"/>
    <mergeCell ref="UIA16:UIB16"/>
    <mergeCell ref="UIC16:UID16"/>
    <mergeCell ref="UIE16:UIF16"/>
    <mergeCell ref="UKO16:UKP16"/>
    <mergeCell ref="UKQ16:UKR16"/>
    <mergeCell ref="UKS16:UKT16"/>
    <mergeCell ref="UKU16:UKV16"/>
    <mergeCell ref="UKW16:UKX16"/>
    <mergeCell ref="UKE16:UKF16"/>
    <mergeCell ref="UKG16:UKH16"/>
    <mergeCell ref="UKI16:UKJ16"/>
    <mergeCell ref="UKK16:UKL16"/>
    <mergeCell ref="UKM16:UKN16"/>
    <mergeCell ref="UJU16:UJV16"/>
    <mergeCell ref="UJW16:UJX16"/>
    <mergeCell ref="UJY16:UJZ16"/>
    <mergeCell ref="UKA16:UKB16"/>
    <mergeCell ref="UKC16:UKD16"/>
    <mergeCell ref="UJK16:UJL16"/>
    <mergeCell ref="UJM16:UJN16"/>
    <mergeCell ref="UJO16:UJP16"/>
    <mergeCell ref="UJQ16:UJR16"/>
    <mergeCell ref="UJS16:UJT16"/>
    <mergeCell ref="UMC16:UMD16"/>
    <mergeCell ref="UME16:UMF16"/>
    <mergeCell ref="UMG16:UMH16"/>
    <mergeCell ref="UMI16:UMJ16"/>
    <mergeCell ref="UMK16:UML16"/>
    <mergeCell ref="ULS16:ULT16"/>
    <mergeCell ref="ULU16:ULV16"/>
    <mergeCell ref="ULW16:ULX16"/>
    <mergeCell ref="ULY16:ULZ16"/>
    <mergeCell ref="UMA16:UMB16"/>
    <mergeCell ref="ULI16:ULJ16"/>
    <mergeCell ref="ULK16:ULL16"/>
    <mergeCell ref="ULM16:ULN16"/>
    <mergeCell ref="ULO16:ULP16"/>
    <mergeCell ref="ULQ16:ULR16"/>
    <mergeCell ref="UKY16:UKZ16"/>
    <mergeCell ref="ULA16:ULB16"/>
    <mergeCell ref="ULC16:ULD16"/>
    <mergeCell ref="ULE16:ULF16"/>
    <mergeCell ref="ULG16:ULH16"/>
    <mergeCell ref="UNQ16:UNR16"/>
    <mergeCell ref="UNS16:UNT16"/>
    <mergeCell ref="UNU16:UNV16"/>
    <mergeCell ref="UNW16:UNX16"/>
    <mergeCell ref="UNY16:UNZ16"/>
    <mergeCell ref="UNG16:UNH16"/>
    <mergeCell ref="UNI16:UNJ16"/>
    <mergeCell ref="UNK16:UNL16"/>
    <mergeCell ref="UNM16:UNN16"/>
    <mergeCell ref="UNO16:UNP16"/>
    <mergeCell ref="UMW16:UMX16"/>
    <mergeCell ref="UMY16:UMZ16"/>
    <mergeCell ref="UNA16:UNB16"/>
    <mergeCell ref="UNC16:UND16"/>
    <mergeCell ref="UNE16:UNF16"/>
    <mergeCell ref="UMM16:UMN16"/>
    <mergeCell ref="UMO16:UMP16"/>
    <mergeCell ref="UMQ16:UMR16"/>
    <mergeCell ref="UMS16:UMT16"/>
    <mergeCell ref="UMU16:UMV16"/>
    <mergeCell ref="UPE16:UPF16"/>
    <mergeCell ref="UPG16:UPH16"/>
    <mergeCell ref="UPI16:UPJ16"/>
    <mergeCell ref="UPK16:UPL16"/>
    <mergeCell ref="UPM16:UPN16"/>
    <mergeCell ref="UOU16:UOV16"/>
    <mergeCell ref="UOW16:UOX16"/>
    <mergeCell ref="UOY16:UOZ16"/>
    <mergeCell ref="UPA16:UPB16"/>
    <mergeCell ref="UPC16:UPD16"/>
    <mergeCell ref="UOK16:UOL16"/>
    <mergeCell ref="UOM16:UON16"/>
    <mergeCell ref="UOO16:UOP16"/>
    <mergeCell ref="UOQ16:UOR16"/>
    <mergeCell ref="UOS16:UOT16"/>
    <mergeCell ref="UOA16:UOB16"/>
    <mergeCell ref="UOC16:UOD16"/>
    <mergeCell ref="UOE16:UOF16"/>
    <mergeCell ref="UOG16:UOH16"/>
    <mergeCell ref="UOI16:UOJ16"/>
    <mergeCell ref="UQS16:UQT16"/>
    <mergeCell ref="UQU16:UQV16"/>
    <mergeCell ref="UQW16:UQX16"/>
    <mergeCell ref="UQY16:UQZ16"/>
    <mergeCell ref="URA16:URB16"/>
    <mergeCell ref="UQI16:UQJ16"/>
    <mergeCell ref="UQK16:UQL16"/>
    <mergeCell ref="UQM16:UQN16"/>
    <mergeCell ref="UQO16:UQP16"/>
    <mergeCell ref="UQQ16:UQR16"/>
    <mergeCell ref="UPY16:UPZ16"/>
    <mergeCell ref="UQA16:UQB16"/>
    <mergeCell ref="UQC16:UQD16"/>
    <mergeCell ref="UQE16:UQF16"/>
    <mergeCell ref="UQG16:UQH16"/>
    <mergeCell ref="UPO16:UPP16"/>
    <mergeCell ref="UPQ16:UPR16"/>
    <mergeCell ref="UPS16:UPT16"/>
    <mergeCell ref="UPU16:UPV16"/>
    <mergeCell ref="UPW16:UPX16"/>
    <mergeCell ref="USG16:USH16"/>
    <mergeCell ref="USI16:USJ16"/>
    <mergeCell ref="USK16:USL16"/>
    <mergeCell ref="USM16:USN16"/>
    <mergeCell ref="USO16:USP16"/>
    <mergeCell ref="URW16:URX16"/>
    <mergeCell ref="URY16:URZ16"/>
    <mergeCell ref="USA16:USB16"/>
    <mergeCell ref="USC16:USD16"/>
    <mergeCell ref="USE16:USF16"/>
    <mergeCell ref="URM16:URN16"/>
    <mergeCell ref="URO16:URP16"/>
    <mergeCell ref="URQ16:URR16"/>
    <mergeCell ref="URS16:URT16"/>
    <mergeCell ref="URU16:URV16"/>
    <mergeCell ref="URC16:URD16"/>
    <mergeCell ref="URE16:URF16"/>
    <mergeCell ref="URG16:URH16"/>
    <mergeCell ref="URI16:URJ16"/>
    <mergeCell ref="URK16:URL16"/>
    <mergeCell ref="UTU16:UTV16"/>
    <mergeCell ref="UTW16:UTX16"/>
    <mergeCell ref="UTY16:UTZ16"/>
    <mergeCell ref="UUA16:UUB16"/>
    <mergeCell ref="UUC16:UUD16"/>
    <mergeCell ref="UTK16:UTL16"/>
    <mergeCell ref="UTM16:UTN16"/>
    <mergeCell ref="UTO16:UTP16"/>
    <mergeCell ref="UTQ16:UTR16"/>
    <mergeCell ref="UTS16:UTT16"/>
    <mergeCell ref="UTA16:UTB16"/>
    <mergeCell ref="UTC16:UTD16"/>
    <mergeCell ref="UTE16:UTF16"/>
    <mergeCell ref="UTG16:UTH16"/>
    <mergeCell ref="UTI16:UTJ16"/>
    <mergeCell ref="USQ16:USR16"/>
    <mergeCell ref="USS16:UST16"/>
    <mergeCell ref="USU16:USV16"/>
    <mergeCell ref="USW16:USX16"/>
    <mergeCell ref="USY16:USZ16"/>
    <mergeCell ref="UVI16:UVJ16"/>
    <mergeCell ref="UVK16:UVL16"/>
    <mergeCell ref="UVM16:UVN16"/>
    <mergeCell ref="UVO16:UVP16"/>
    <mergeCell ref="UVQ16:UVR16"/>
    <mergeCell ref="UUY16:UUZ16"/>
    <mergeCell ref="UVA16:UVB16"/>
    <mergeCell ref="UVC16:UVD16"/>
    <mergeCell ref="UVE16:UVF16"/>
    <mergeCell ref="UVG16:UVH16"/>
    <mergeCell ref="UUO16:UUP16"/>
    <mergeCell ref="UUQ16:UUR16"/>
    <mergeCell ref="UUS16:UUT16"/>
    <mergeCell ref="UUU16:UUV16"/>
    <mergeCell ref="UUW16:UUX16"/>
    <mergeCell ref="UUE16:UUF16"/>
    <mergeCell ref="UUG16:UUH16"/>
    <mergeCell ref="UUI16:UUJ16"/>
    <mergeCell ref="UUK16:UUL16"/>
    <mergeCell ref="UUM16:UUN16"/>
    <mergeCell ref="UWW16:UWX16"/>
    <mergeCell ref="UWY16:UWZ16"/>
    <mergeCell ref="UXA16:UXB16"/>
    <mergeCell ref="UXC16:UXD16"/>
    <mergeCell ref="UXE16:UXF16"/>
    <mergeCell ref="UWM16:UWN16"/>
    <mergeCell ref="UWO16:UWP16"/>
    <mergeCell ref="UWQ16:UWR16"/>
    <mergeCell ref="UWS16:UWT16"/>
    <mergeCell ref="UWU16:UWV16"/>
    <mergeCell ref="UWC16:UWD16"/>
    <mergeCell ref="UWE16:UWF16"/>
    <mergeCell ref="UWG16:UWH16"/>
    <mergeCell ref="UWI16:UWJ16"/>
    <mergeCell ref="UWK16:UWL16"/>
    <mergeCell ref="UVS16:UVT16"/>
    <mergeCell ref="UVU16:UVV16"/>
    <mergeCell ref="UVW16:UVX16"/>
    <mergeCell ref="UVY16:UVZ16"/>
    <mergeCell ref="UWA16:UWB16"/>
    <mergeCell ref="UYK16:UYL16"/>
    <mergeCell ref="UYM16:UYN16"/>
    <mergeCell ref="UYO16:UYP16"/>
    <mergeCell ref="UYQ16:UYR16"/>
    <mergeCell ref="UYS16:UYT16"/>
    <mergeCell ref="UYA16:UYB16"/>
    <mergeCell ref="UYC16:UYD16"/>
    <mergeCell ref="UYE16:UYF16"/>
    <mergeCell ref="UYG16:UYH16"/>
    <mergeCell ref="UYI16:UYJ16"/>
    <mergeCell ref="UXQ16:UXR16"/>
    <mergeCell ref="UXS16:UXT16"/>
    <mergeCell ref="UXU16:UXV16"/>
    <mergeCell ref="UXW16:UXX16"/>
    <mergeCell ref="UXY16:UXZ16"/>
    <mergeCell ref="UXG16:UXH16"/>
    <mergeCell ref="UXI16:UXJ16"/>
    <mergeCell ref="UXK16:UXL16"/>
    <mergeCell ref="UXM16:UXN16"/>
    <mergeCell ref="UXO16:UXP16"/>
    <mergeCell ref="UZY16:UZZ16"/>
    <mergeCell ref="VAA16:VAB16"/>
    <mergeCell ref="VAC16:VAD16"/>
    <mergeCell ref="VAE16:VAF16"/>
    <mergeCell ref="VAG16:VAH16"/>
    <mergeCell ref="UZO16:UZP16"/>
    <mergeCell ref="UZQ16:UZR16"/>
    <mergeCell ref="UZS16:UZT16"/>
    <mergeCell ref="UZU16:UZV16"/>
    <mergeCell ref="UZW16:UZX16"/>
    <mergeCell ref="UZE16:UZF16"/>
    <mergeCell ref="UZG16:UZH16"/>
    <mergeCell ref="UZI16:UZJ16"/>
    <mergeCell ref="UZK16:UZL16"/>
    <mergeCell ref="UZM16:UZN16"/>
    <mergeCell ref="UYU16:UYV16"/>
    <mergeCell ref="UYW16:UYX16"/>
    <mergeCell ref="UYY16:UYZ16"/>
    <mergeCell ref="UZA16:UZB16"/>
    <mergeCell ref="UZC16:UZD16"/>
    <mergeCell ref="VBM16:VBN16"/>
    <mergeCell ref="VBO16:VBP16"/>
    <mergeCell ref="VBQ16:VBR16"/>
    <mergeCell ref="VBS16:VBT16"/>
    <mergeCell ref="VBU16:VBV16"/>
    <mergeCell ref="VBC16:VBD16"/>
    <mergeCell ref="VBE16:VBF16"/>
    <mergeCell ref="VBG16:VBH16"/>
    <mergeCell ref="VBI16:VBJ16"/>
    <mergeCell ref="VBK16:VBL16"/>
    <mergeCell ref="VAS16:VAT16"/>
    <mergeCell ref="VAU16:VAV16"/>
    <mergeCell ref="VAW16:VAX16"/>
    <mergeCell ref="VAY16:VAZ16"/>
    <mergeCell ref="VBA16:VBB16"/>
    <mergeCell ref="VAI16:VAJ16"/>
    <mergeCell ref="VAK16:VAL16"/>
    <mergeCell ref="VAM16:VAN16"/>
    <mergeCell ref="VAO16:VAP16"/>
    <mergeCell ref="VAQ16:VAR16"/>
    <mergeCell ref="VDA16:VDB16"/>
    <mergeCell ref="VDC16:VDD16"/>
    <mergeCell ref="VDE16:VDF16"/>
    <mergeCell ref="VDG16:VDH16"/>
    <mergeCell ref="VDI16:VDJ16"/>
    <mergeCell ref="VCQ16:VCR16"/>
    <mergeCell ref="VCS16:VCT16"/>
    <mergeCell ref="VCU16:VCV16"/>
    <mergeCell ref="VCW16:VCX16"/>
    <mergeCell ref="VCY16:VCZ16"/>
    <mergeCell ref="VCG16:VCH16"/>
    <mergeCell ref="VCI16:VCJ16"/>
    <mergeCell ref="VCK16:VCL16"/>
    <mergeCell ref="VCM16:VCN16"/>
    <mergeCell ref="VCO16:VCP16"/>
    <mergeCell ref="VBW16:VBX16"/>
    <mergeCell ref="VBY16:VBZ16"/>
    <mergeCell ref="VCA16:VCB16"/>
    <mergeCell ref="VCC16:VCD16"/>
    <mergeCell ref="VCE16:VCF16"/>
    <mergeCell ref="VEO16:VEP16"/>
    <mergeCell ref="VEQ16:VER16"/>
    <mergeCell ref="VES16:VET16"/>
    <mergeCell ref="VEU16:VEV16"/>
    <mergeCell ref="VEW16:VEX16"/>
    <mergeCell ref="VEE16:VEF16"/>
    <mergeCell ref="VEG16:VEH16"/>
    <mergeCell ref="VEI16:VEJ16"/>
    <mergeCell ref="VEK16:VEL16"/>
    <mergeCell ref="VEM16:VEN16"/>
    <mergeCell ref="VDU16:VDV16"/>
    <mergeCell ref="VDW16:VDX16"/>
    <mergeCell ref="VDY16:VDZ16"/>
    <mergeCell ref="VEA16:VEB16"/>
    <mergeCell ref="VEC16:VED16"/>
    <mergeCell ref="VDK16:VDL16"/>
    <mergeCell ref="VDM16:VDN16"/>
    <mergeCell ref="VDO16:VDP16"/>
    <mergeCell ref="VDQ16:VDR16"/>
    <mergeCell ref="VDS16:VDT16"/>
    <mergeCell ref="VGC16:VGD16"/>
    <mergeCell ref="VGE16:VGF16"/>
    <mergeCell ref="VGG16:VGH16"/>
    <mergeCell ref="VGI16:VGJ16"/>
    <mergeCell ref="VGK16:VGL16"/>
    <mergeCell ref="VFS16:VFT16"/>
    <mergeCell ref="VFU16:VFV16"/>
    <mergeCell ref="VFW16:VFX16"/>
    <mergeCell ref="VFY16:VFZ16"/>
    <mergeCell ref="VGA16:VGB16"/>
    <mergeCell ref="VFI16:VFJ16"/>
    <mergeCell ref="VFK16:VFL16"/>
    <mergeCell ref="VFM16:VFN16"/>
    <mergeCell ref="VFO16:VFP16"/>
    <mergeCell ref="VFQ16:VFR16"/>
    <mergeCell ref="VEY16:VEZ16"/>
    <mergeCell ref="VFA16:VFB16"/>
    <mergeCell ref="VFC16:VFD16"/>
    <mergeCell ref="VFE16:VFF16"/>
    <mergeCell ref="VFG16:VFH16"/>
    <mergeCell ref="VHQ16:VHR16"/>
    <mergeCell ref="VHS16:VHT16"/>
    <mergeCell ref="VHU16:VHV16"/>
    <mergeCell ref="VHW16:VHX16"/>
    <mergeCell ref="VHY16:VHZ16"/>
    <mergeCell ref="VHG16:VHH16"/>
    <mergeCell ref="VHI16:VHJ16"/>
    <mergeCell ref="VHK16:VHL16"/>
    <mergeCell ref="VHM16:VHN16"/>
    <mergeCell ref="VHO16:VHP16"/>
    <mergeCell ref="VGW16:VGX16"/>
    <mergeCell ref="VGY16:VGZ16"/>
    <mergeCell ref="VHA16:VHB16"/>
    <mergeCell ref="VHC16:VHD16"/>
    <mergeCell ref="VHE16:VHF16"/>
    <mergeCell ref="VGM16:VGN16"/>
    <mergeCell ref="VGO16:VGP16"/>
    <mergeCell ref="VGQ16:VGR16"/>
    <mergeCell ref="VGS16:VGT16"/>
    <mergeCell ref="VGU16:VGV16"/>
    <mergeCell ref="VJE16:VJF16"/>
    <mergeCell ref="VJG16:VJH16"/>
    <mergeCell ref="VJI16:VJJ16"/>
    <mergeCell ref="VJK16:VJL16"/>
    <mergeCell ref="VJM16:VJN16"/>
    <mergeCell ref="VIU16:VIV16"/>
    <mergeCell ref="VIW16:VIX16"/>
    <mergeCell ref="VIY16:VIZ16"/>
    <mergeCell ref="VJA16:VJB16"/>
    <mergeCell ref="VJC16:VJD16"/>
    <mergeCell ref="VIK16:VIL16"/>
    <mergeCell ref="VIM16:VIN16"/>
    <mergeCell ref="VIO16:VIP16"/>
    <mergeCell ref="VIQ16:VIR16"/>
    <mergeCell ref="VIS16:VIT16"/>
    <mergeCell ref="VIA16:VIB16"/>
    <mergeCell ref="VIC16:VID16"/>
    <mergeCell ref="VIE16:VIF16"/>
    <mergeCell ref="VIG16:VIH16"/>
    <mergeCell ref="VII16:VIJ16"/>
    <mergeCell ref="VKS16:VKT16"/>
    <mergeCell ref="VKU16:VKV16"/>
    <mergeCell ref="VKW16:VKX16"/>
    <mergeCell ref="VKY16:VKZ16"/>
    <mergeCell ref="VLA16:VLB16"/>
    <mergeCell ref="VKI16:VKJ16"/>
    <mergeCell ref="VKK16:VKL16"/>
    <mergeCell ref="VKM16:VKN16"/>
    <mergeCell ref="VKO16:VKP16"/>
    <mergeCell ref="VKQ16:VKR16"/>
    <mergeCell ref="VJY16:VJZ16"/>
    <mergeCell ref="VKA16:VKB16"/>
    <mergeCell ref="VKC16:VKD16"/>
    <mergeCell ref="VKE16:VKF16"/>
    <mergeCell ref="VKG16:VKH16"/>
    <mergeCell ref="VJO16:VJP16"/>
    <mergeCell ref="VJQ16:VJR16"/>
    <mergeCell ref="VJS16:VJT16"/>
    <mergeCell ref="VJU16:VJV16"/>
    <mergeCell ref="VJW16:VJX16"/>
    <mergeCell ref="VMG16:VMH16"/>
    <mergeCell ref="VMI16:VMJ16"/>
    <mergeCell ref="VMK16:VML16"/>
    <mergeCell ref="VMM16:VMN16"/>
    <mergeCell ref="VMO16:VMP16"/>
    <mergeCell ref="VLW16:VLX16"/>
    <mergeCell ref="VLY16:VLZ16"/>
    <mergeCell ref="VMA16:VMB16"/>
    <mergeCell ref="VMC16:VMD16"/>
    <mergeCell ref="VME16:VMF16"/>
    <mergeCell ref="VLM16:VLN16"/>
    <mergeCell ref="VLO16:VLP16"/>
    <mergeCell ref="VLQ16:VLR16"/>
    <mergeCell ref="VLS16:VLT16"/>
    <mergeCell ref="VLU16:VLV16"/>
    <mergeCell ref="VLC16:VLD16"/>
    <mergeCell ref="VLE16:VLF16"/>
    <mergeCell ref="VLG16:VLH16"/>
    <mergeCell ref="VLI16:VLJ16"/>
    <mergeCell ref="VLK16:VLL16"/>
    <mergeCell ref="VNU16:VNV16"/>
    <mergeCell ref="VNW16:VNX16"/>
    <mergeCell ref="VNY16:VNZ16"/>
    <mergeCell ref="VOA16:VOB16"/>
    <mergeCell ref="VOC16:VOD16"/>
    <mergeCell ref="VNK16:VNL16"/>
    <mergeCell ref="VNM16:VNN16"/>
    <mergeCell ref="VNO16:VNP16"/>
    <mergeCell ref="VNQ16:VNR16"/>
    <mergeCell ref="VNS16:VNT16"/>
    <mergeCell ref="VNA16:VNB16"/>
    <mergeCell ref="VNC16:VND16"/>
    <mergeCell ref="VNE16:VNF16"/>
    <mergeCell ref="VNG16:VNH16"/>
    <mergeCell ref="VNI16:VNJ16"/>
    <mergeCell ref="VMQ16:VMR16"/>
    <mergeCell ref="VMS16:VMT16"/>
    <mergeCell ref="VMU16:VMV16"/>
    <mergeCell ref="VMW16:VMX16"/>
    <mergeCell ref="VMY16:VMZ16"/>
    <mergeCell ref="VPI16:VPJ16"/>
    <mergeCell ref="VPK16:VPL16"/>
    <mergeCell ref="VPM16:VPN16"/>
    <mergeCell ref="VPO16:VPP16"/>
    <mergeCell ref="VPQ16:VPR16"/>
    <mergeCell ref="VOY16:VOZ16"/>
    <mergeCell ref="VPA16:VPB16"/>
    <mergeCell ref="VPC16:VPD16"/>
    <mergeCell ref="VPE16:VPF16"/>
    <mergeCell ref="VPG16:VPH16"/>
    <mergeCell ref="VOO16:VOP16"/>
    <mergeCell ref="VOQ16:VOR16"/>
    <mergeCell ref="VOS16:VOT16"/>
    <mergeCell ref="VOU16:VOV16"/>
    <mergeCell ref="VOW16:VOX16"/>
    <mergeCell ref="VOE16:VOF16"/>
    <mergeCell ref="VOG16:VOH16"/>
    <mergeCell ref="VOI16:VOJ16"/>
    <mergeCell ref="VOK16:VOL16"/>
    <mergeCell ref="VOM16:VON16"/>
    <mergeCell ref="VQW16:VQX16"/>
    <mergeCell ref="VQY16:VQZ16"/>
    <mergeCell ref="VRA16:VRB16"/>
    <mergeCell ref="VRC16:VRD16"/>
    <mergeCell ref="VRE16:VRF16"/>
    <mergeCell ref="VQM16:VQN16"/>
    <mergeCell ref="VQO16:VQP16"/>
    <mergeCell ref="VQQ16:VQR16"/>
    <mergeCell ref="VQS16:VQT16"/>
    <mergeCell ref="VQU16:VQV16"/>
    <mergeCell ref="VQC16:VQD16"/>
    <mergeCell ref="VQE16:VQF16"/>
    <mergeCell ref="VQG16:VQH16"/>
    <mergeCell ref="VQI16:VQJ16"/>
    <mergeCell ref="VQK16:VQL16"/>
    <mergeCell ref="VPS16:VPT16"/>
    <mergeCell ref="VPU16:VPV16"/>
    <mergeCell ref="VPW16:VPX16"/>
    <mergeCell ref="VPY16:VPZ16"/>
    <mergeCell ref="VQA16:VQB16"/>
    <mergeCell ref="VSK16:VSL16"/>
    <mergeCell ref="VSM16:VSN16"/>
    <mergeCell ref="VSO16:VSP16"/>
    <mergeCell ref="VSQ16:VSR16"/>
    <mergeCell ref="VSS16:VST16"/>
    <mergeCell ref="VSA16:VSB16"/>
    <mergeCell ref="VSC16:VSD16"/>
    <mergeCell ref="VSE16:VSF16"/>
    <mergeCell ref="VSG16:VSH16"/>
    <mergeCell ref="VSI16:VSJ16"/>
    <mergeCell ref="VRQ16:VRR16"/>
    <mergeCell ref="VRS16:VRT16"/>
    <mergeCell ref="VRU16:VRV16"/>
    <mergeCell ref="VRW16:VRX16"/>
    <mergeCell ref="VRY16:VRZ16"/>
    <mergeCell ref="VRG16:VRH16"/>
    <mergeCell ref="VRI16:VRJ16"/>
    <mergeCell ref="VRK16:VRL16"/>
    <mergeCell ref="VRM16:VRN16"/>
    <mergeCell ref="VRO16:VRP16"/>
    <mergeCell ref="VTY16:VTZ16"/>
    <mergeCell ref="VUA16:VUB16"/>
    <mergeCell ref="VUC16:VUD16"/>
    <mergeCell ref="VUE16:VUF16"/>
    <mergeCell ref="VUG16:VUH16"/>
    <mergeCell ref="VTO16:VTP16"/>
    <mergeCell ref="VTQ16:VTR16"/>
    <mergeCell ref="VTS16:VTT16"/>
    <mergeCell ref="VTU16:VTV16"/>
    <mergeCell ref="VTW16:VTX16"/>
    <mergeCell ref="VTE16:VTF16"/>
    <mergeCell ref="VTG16:VTH16"/>
    <mergeCell ref="VTI16:VTJ16"/>
    <mergeCell ref="VTK16:VTL16"/>
    <mergeCell ref="VTM16:VTN16"/>
    <mergeCell ref="VSU16:VSV16"/>
    <mergeCell ref="VSW16:VSX16"/>
    <mergeCell ref="VSY16:VSZ16"/>
    <mergeCell ref="VTA16:VTB16"/>
    <mergeCell ref="VTC16:VTD16"/>
    <mergeCell ref="VVM16:VVN16"/>
    <mergeCell ref="VVO16:VVP16"/>
    <mergeCell ref="VVQ16:VVR16"/>
    <mergeCell ref="VVS16:VVT16"/>
    <mergeCell ref="VVU16:VVV16"/>
    <mergeCell ref="VVC16:VVD16"/>
    <mergeCell ref="VVE16:VVF16"/>
    <mergeCell ref="VVG16:VVH16"/>
    <mergeCell ref="VVI16:VVJ16"/>
    <mergeCell ref="VVK16:VVL16"/>
    <mergeCell ref="VUS16:VUT16"/>
    <mergeCell ref="VUU16:VUV16"/>
    <mergeCell ref="VUW16:VUX16"/>
    <mergeCell ref="VUY16:VUZ16"/>
    <mergeCell ref="VVA16:VVB16"/>
    <mergeCell ref="VUI16:VUJ16"/>
    <mergeCell ref="VUK16:VUL16"/>
    <mergeCell ref="VUM16:VUN16"/>
    <mergeCell ref="VUO16:VUP16"/>
    <mergeCell ref="VUQ16:VUR16"/>
    <mergeCell ref="VXA16:VXB16"/>
    <mergeCell ref="VXC16:VXD16"/>
    <mergeCell ref="VXE16:VXF16"/>
    <mergeCell ref="VXG16:VXH16"/>
    <mergeCell ref="VXI16:VXJ16"/>
    <mergeCell ref="VWQ16:VWR16"/>
    <mergeCell ref="VWS16:VWT16"/>
    <mergeCell ref="VWU16:VWV16"/>
    <mergeCell ref="VWW16:VWX16"/>
    <mergeCell ref="VWY16:VWZ16"/>
    <mergeCell ref="VWG16:VWH16"/>
    <mergeCell ref="VWI16:VWJ16"/>
    <mergeCell ref="VWK16:VWL16"/>
    <mergeCell ref="VWM16:VWN16"/>
    <mergeCell ref="VWO16:VWP16"/>
    <mergeCell ref="VVW16:VVX16"/>
    <mergeCell ref="VVY16:VVZ16"/>
    <mergeCell ref="VWA16:VWB16"/>
    <mergeCell ref="VWC16:VWD16"/>
    <mergeCell ref="VWE16:VWF16"/>
    <mergeCell ref="VYO16:VYP16"/>
    <mergeCell ref="VYQ16:VYR16"/>
    <mergeCell ref="VYS16:VYT16"/>
    <mergeCell ref="VYU16:VYV16"/>
    <mergeCell ref="VYW16:VYX16"/>
    <mergeCell ref="VYE16:VYF16"/>
    <mergeCell ref="VYG16:VYH16"/>
    <mergeCell ref="VYI16:VYJ16"/>
    <mergeCell ref="VYK16:VYL16"/>
    <mergeCell ref="VYM16:VYN16"/>
    <mergeCell ref="VXU16:VXV16"/>
    <mergeCell ref="VXW16:VXX16"/>
    <mergeCell ref="VXY16:VXZ16"/>
    <mergeCell ref="VYA16:VYB16"/>
    <mergeCell ref="VYC16:VYD16"/>
    <mergeCell ref="VXK16:VXL16"/>
    <mergeCell ref="VXM16:VXN16"/>
    <mergeCell ref="VXO16:VXP16"/>
    <mergeCell ref="VXQ16:VXR16"/>
    <mergeCell ref="VXS16:VXT16"/>
    <mergeCell ref="WAC16:WAD16"/>
    <mergeCell ref="WAE16:WAF16"/>
    <mergeCell ref="WAG16:WAH16"/>
    <mergeCell ref="WAI16:WAJ16"/>
    <mergeCell ref="WAK16:WAL16"/>
    <mergeCell ref="VZS16:VZT16"/>
    <mergeCell ref="VZU16:VZV16"/>
    <mergeCell ref="VZW16:VZX16"/>
    <mergeCell ref="VZY16:VZZ16"/>
    <mergeCell ref="WAA16:WAB16"/>
    <mergeCell ref="VZI16:VZJ16"/>
    <mergeCell ref="VZK16:VZL16"/>
    <mergeCell ref="VZM16:VZN16"/>
    <mergeCell ref="VZO16:VZP16"/>
    <mergeCell ref="VZQ16:VZR16"/>
    <mergeCell ref="VYY16:VYZ16"/>
    <mergeCell ref="VZA16:VZB16"/>
    <mergeCell ref="VZC16:VZD16"/>
    <mergeCell ref="VZE16:VZF16"/>
    <mergeCell ref="VZG16:VZH16"/>
    <mergeCell ref="WBQ16:WBR16"/>
    <mergeCell ref="WBS16:WBT16"/>
    <mergeCell ref="WBU16:WBV16"/>
    <mergeCell ref="WBW16:WBX16"/>
    <mergeCell ref="WBY16:WBZ16"/>
    <mergeCell ref="WBG16:WBH16"/>
    <mergeCell ref="WBI16:WBJ16"/>
    <mergeCell ref="WBK16:WBL16"/>
    <mergeCell ref="WBM16:WBN16"/>
    <mergeCell ref="WBO16:WBP16"/>
    <mergeCell ref="WAW16:WAX16"/>
    <mergeCell ref="WAY16:WAZ16"/>
    <mergeCell ref="WBA16:WBB16"/>
    <mergeCell ref="WBC16:WBD16"/>
    <mergeCell ref="WBE16:WBF16"/>
    <mergeCell ref="WAM16:WAN16"/>
    <mergeCell ref="WAO16:WAP16"/>
    <mergeCell ref="WAQ16:WAR16"/>
    <mergeCell ref="WAS16:WAT16"/>
    <mergeCell ref="WAU16:WAV16"/>
    <mergeCell ref="WDE16:WDF16"/>
    <mergeCell ref="WDG16:WDH16"/>
    <mergeCell ref="WDI16:WDJ16"/>
    <mergeCell ref="WDK16:WDL16"/>
    <mergeCell ref="WDM16:WDN16"/>
    <mergeCell ref="WCU16:WCV16"/>
    <mergeCell ref="WCW16:WCX16"/>
    <mergeCell ref="WCY16:WCZ16"/>
    <mergeCell ref="WDA16:WDB16"/>
    <mergeCell ref="WDC16:WDD16"/>
    <mergeCell ref="WCK16:WCL16"/>
    <mergeCell ref="WCM16:WCN16"/>
    <mergeCell ref="WCO16:WCP16"/>
    <mergeCell ref="WCQ16:WCR16"/>
    <mergeCell ref="WCS16:WCT16"/>
    <mergeCell ref="WCA16:WCB16"/>
    <mergeCell ref="WCC16:WCD16"/>
    <mergeCell ref="WCE16:WCF16"/>
    <mergeCell ref="WCG16:WCH16"/>
    <mergeCell ref="WCI16:WCJ16"/>
    <mergeCell ref="WES16:WET16"/>
    <mergeCell ref="WEU16:WEV16"/>
    <mergeCell ref="WEW16:WEX16"/>
    <mergeCell ref="WEY16:WEZ16"/>
    <mergeCell ref="WFA16:WFB16"/>
    <mergeCell ref="WEI16:WEJ16"/>
    <mergeCell ref="WEK16:WEL16"/>
    <mergeCell ref="WEM16:WEN16"/>
    <mergeCell ref="WEO16:WEP16"/>
    <mergeCell ref="WEQ16:WER16"/>
    <mergeCell ref="WDY16:WDZ16"/>
    <mergeCell ref="WEA16:WEB16"/>
    <mergeCell ref="WEC16:WED16"/>
    <mergeCell ref="WEE16:WEF16"/>
    <mergeCell ref="WEG16:WEH16"/>
    <mergeCell ref="WDO16:WDP16"/>
    <mergeCell ref="WDQ16:WDR16"/>
    <mergeCell ref="WDS16:WDT16"/>
    <mergeCell ref="WDU16:WDV16"/>
    <mergeCell ref="WDW16:WDX16"/>
    <mergeCell ref="WGG16:WGH16"/>
    <mergeCell ref="WGI16:WGJ16"/>
    <mergeCell ref="WGK16:WGL16"/>
    <mergeCell ref="WGM16:WGN16"/>
    <mergeCell ref="WGO16:WGP16"/>
    <mergeCell ref="WFW16:WFX16"/>
    <mergeCell ref="WFY16:WFZ16"/>
    <mergeCell ref="WGA16:WGB16"/>
    <mergeCell ref="WGC16:WGD16"/>
    <mergeCell ref="WGE16:WGF16"/>
    <mergeCell ref="WFM16:WFN16"/>
    <mergeCell ref="WFO16:WFP16"/>
    <mergeCell ref="WFQ16:WFR16"/>
    <mergeCell ref="WFS16:WFT16"/>
    <mergeCell ref="WFU16:WFV16"/>
    <mergeCell ref="WFC16:WFD16"/>
    <mergeCell ref="WFE16:WFF16"/>
    <mergeCell ref="WFG16:WFH16"/>
    <mergeCell ref="WFI16:WFJ16"/>
    <mergeCell ref="WFK16:WFL16"/>
    <mergeCell ref="WHU16:WHV16"/>
    <mergeCell ref="WHW16:WHX16"/>
    <mergeCell ref="WHY16:WHZ16"/>
    <mergeCell ref="WIA16:WIB16"/>
    <mergeCell ref="WIC16:WID16"/>
    <mergeCell ref="WHK16:WHL16"/>
    <mergeCell ref="WHM16:WHN16"/>
    <mergeCell ref="WHO16:WHP16"/>
    <mergeCell ref="WHQ16:WHR16"/>
    <mergeCell ref="WHS16:WHT16"/>
    <mergeCell ref="WHA16:WHB16"/>
    <mergeCell ref="WHC16:WHD16"/>
    <mergeCell ref="WHE16:WHF16"/>
    <mergeCell ref="WHG16:WHH16"/>
    <mergeCell ref="WHI16:WHJ16"/>
    <mergeCell ref="WGQ16:WGR16"/>
    <mergeCell ref="WGS16:WGT16"/>
    <mergeCell ref="WGU16:WGV16"/>
    <mergeCell ref="WGW16:WGX16"/>
    <mergeCell ref="WGY16:WGZ16"/>
    <mergeCell ref="WJI16:WJJ16"/>
    <mergeCell ref="WJK16:WJL16"/>
    <mergeCell ref="WJM16:WJN16"/>
    <mergeCell ref="WJO16:WJP16"/>
    <mergeCell ref="WJQ16:WJR16"/>
    <mergeCell ref="WIY16:WIZ16"/>
    <mergeCell ref="WJA16:WJB16"/>
    <mergeCell ref="WJC16:WJD16"/>
    <mergeCell ref="WJE16:WJF16"/>
    <mergeCell ref="WJG16:WJH16"/>
    <mergeCell ref="WIO16:WIP16"/>
    <mergeCell ref="WIQ16:WIR16"/>
    <mergeCell ref="WIS16:WIT16"/>
    <mergeCell ref="WIU16:WIV16"/>
    <mergeCell ref="WIW16:WIX16"/>
    <mergeCell ref="WIE16:WIF16"/>
    <mergeCell ref="WIG16:WIH16"/>
    <mergeCell ref="WII16:WIJ16"/>
    <mergeCell ref="WIK16:WIL16"/>
    <mergeCell ref="WIM16:WIN16"/>
    <mergeCell ref="WKW16:WKX16"/>
    <mergeCell ref="WKY16:WKZ16"/>
    <mergeCell ref="WLA16:WLB16"/>
    <mergeCell ref="WLC16:WLD16"/>
    <mergeCell ref="WLE16:WLF16"/>
    <mergeCell ref="WKM16:WKN16"/>
    <mergeCell ref="WKO16:WKP16"/>
    <mergeCell ref="WKQ16:WKR16"/>
    <mergeCell ref="WKS16:WKT16"/>
    <mergeCell ref="WKU16:WKV16"/>
    <mergeCell ref="WKC16:WKD16"/>
    <mergeCell ref="WKE16:WKF16"/>
    <mergeCell ref="WKG16:WKH16"/>
    <mergeCell ref="WKI16:WKJ16"/>
    <mergeCell ref="WKK16:WKL16"/>
    <mergeCell ref="WJS16:WJT16"/>
    <mergeCell ref="WJU16:WJV16"/>
    <mergeCell ref="WJW16:WJX16"/>
    <mergeCell ref="WJY16:WJZ16"/>
    <mergeCell ref="WKA16:WKB16"/>
    <mergeCell ref="WMK16:WML16"/>
    <mergeCell ref="WMM16:WMN16"/>
    <mergeCell ref="WMO16:WMP16"/>
    <mergeCell ref="WMQ16:WMR16"/>
    <mergeCell ref="WMS16:WMT16"/>
    <mergeCell ref="WMA16:WMB16"/>
    <mergeCell ref="WMC16:WMD16"/>
    <mergeCell ref="WME16:WMF16"/>
    <mergeCell ref="WMG16:WMH16"/>
    <mergeCell ref="WMI16:WMJ16"/>
    <mergeCell ref="WLQ16:WLR16"/>
    <mergeCell ref="WLS16:WLT16"/>
    <mergeCell ref="WLU16:WLV16"/>
    <mergeCell ref="WLW16:WLX16"/>
    <mergeCell ref="WLY16:WLZ16"/>
    <mergeCell ref="WLG16:WLH16"/>
    <mergeCell ref="WLI16:WLJ16"/>
    <mergeCell ref="WLK16:WLL16"/>
    <mergeCell ref="WLM16:WLN16"/>
    <mergeCell ref="WLO16:WLP16"/>
    <mergeCell ref="WNY16:WNZ16"/>
    <mergeCell ref="WOA16:WOB16"/>
    <mergeCell ref="WOC16:WOD16"/>
    <mergeCell ref="WOE16:WOF16"/>
    <mergeCell ref="WOG16:WOH16"/>
    <mergeCell ref="WNO16:WNP16"/>
    <mergeCell ref="WNQ16:WNR16"/>
    <mergeCell ref="WNS16:WNT16"/>
    <mergeCell ref="WNU16:WNV16"/>
    <mergeCell ref="WNW16:WNX16"/>
    <mergeCell ref="WNE16:WNF16"/>
    <mergeCell ref="WNG16:WNH16"/>
    <mergeCell ref="WNI16:WNJ16"/>
    <mergeCell ref="WNK16:WNL16"/>
    <mergeCell ref="WNM16:WNN16"/>
    <mergeCell ref="WMU16:WMV16"/>
    <mergeCell ref="WMW16:WMX16"/>
    <mergeCell ref="WMY16:WMZ16"/>
    <mergeCell ref="WNA16:WNB16"/>
    <mergeCell ref="WNC16:WND16"/>
    <mergeCell ref="WPM16:WPN16"/>
    <mergeCell ref="WPO16:WPP16"/>
    <mergeCell ref="WPQ16:WPR16"/>
    <mergeCell ref="WPS16:WPT16"/>
    <mergeCell ref="WPU16:WPV16"/>
    <mergeCell ref="WPC16:WPD16"/>
    <mergeCell ref="WPE16:WPF16"/>
    <mergeCell ref="WPG16:WPH16"/>
    <mergeCell ref="WPI16:WPJ16"/>
    <mergeCell ref="WPK16:WPL16"/>
    <mergeCell ref="WOS16:WOT16"/>
    <mergeCell ref="WOU16:WOV16"/>
    <mergeCell ref="WOW16:WOX16"/>
    <mergeCell ref="WOY16:WOZ16"/>
    <mergeCell ref="WPA16:WPB16"/>
    <mergeCell ref="WOI16:WOJ16"/>
    <mergeCell ref="WOK16:WOL16"/>
    <mergeCell ref="WOM16:WON16"/>
    <mergeCell ref="WOO16:WOP16"/>
    <mergeCell ref="WOQ16:WOR16"/>
    <mergeCell ref="WRA16:WRB16"/>
    <mergeCell ref="WRC16:WRD16"/>
    <mergeCell ref="WRE16:WRF16"/>
    <mergeCell ref="WRG16:WRH16"/>
    <mergeCell ref="WRI16:WRJ16"/>
    <mergeCell ref="WQQ16:WQR16"/>
    <mergeCell ref="WQS16:WQT16"/>
    <mergeCell ref="WQU16:WQV16"/>
    <mergeCell ref="WQW16:WQX16"/>
    <mergeCell ref="WQY16:WQZ16"/>
    <mergeCell ref="WQG16:WQH16"/>
    <mergeCell ref="WQI16:WQJ16"/>
    <mergeCell ref="WQK16:WQL16"/>
    <mergeCell ref="WQM16:WQN16"/>
    <mergeCell ref="WQO16:WQP16"/>
    <mergeCell ref="WPW16:WPX16"/>
    <mergeCell ref="WPY16:WPZ16"/>
    <mergeCell ref="WQA16:WQB16"/>
    <mergeCell ref="WQC16:WQD16"/>
    <mergeCell ref="WQE16:WQF16"/>
    <mergeCell ref="WSO16:WSP16"/>
    <mergeCell ref="WSQ16:WSR16"/>
    <mergeCell ref="WSS16:WST16"/>
    <mergeCell ref="WSU16:WSV16"/>
    <mergeCell ref="WSW16:WSX16"/>
    <mergeCell ref="WSE16:WSF16"/>
    <mergeCell ref="WSG16:WSH16"/>
    <mergeCell ref="WSI16:WSJ16"/>
    <mergeCell ref="WSK16:WSL16"/>
    <mergeCell ref="WSM16:WSN16"/>
    <mergeCell ref="WRU16:WRV16"/>
    <mergeCell ref="WRW16:WRX16"/>
    <mergeCell ref="WRY16:WRZ16"/>
    <mergeCell ref="WSA16:WSB16"/>
    <mergeCell ref="WSC16:WSD16"/>
    <mergeCell ref="WRK16:WRL16"/>
    <mergeCell ref="WRM16:WRN16"/>
    <mergeCell ref="WRO16:WRP16"/>
    <mergeCell ref="WRQ16:WRR16"/>
    <mergeCell ref="WRS16:WRT16"/>
    <mergeCell ref="WUC16:WUD16"/>
    <mergeCell ref="WUE16:WUF16"/>
    <mergeCell ref="WUG16:WUH16"/>
    <mergeCell ref="WUI16:WUJ16"/>
    <mergeCell ref="WUK16:WUL16"/>
    <mergeCell ref="WTS16:WTT16"/>
    <mergeCell ref="WTU16:WTV16"/>
    <mergeCell ref="WTW16:WTX16"/>
    <mergeCell ref="WTY16:WTZ16"/>
    <mergeCell ref="WUA16:WUB16"/>
    <mergeCell ref="WTI16:WTJ16"/>
    <mergeCell ref="WTK16:WTL16"/>
    <mergeCell ref="WTM16:WTN16"/>
    <mergeCell ref="WTO16:WTP16"/>
    <mergeCell ref="WTQ16:WTR16"/>
    <mergeCell ref="WSY16:WSZ16"/>
    <mergeCell ref="WTA16:WTB16"/>
    <mergeCell ref="WTC16:WTD16"/>
    <mergeCell ref="WTE16:WTF16"/>
    <mergeCell ref="WTG16:WTH16"/>
    <mergeCell ref="WVQ16:WVR16"/>
    <mergeCell ref="WVS16:WVT16"/>
    <mergeCell ref="WVU16:WVV16"/>
    <mergeCell ref="WVW16:WVX16"/>
    <mergeCell ref="WVY16:WVZ16"/>
    <mergeCell ref="WVG16:WVH16"/>
    <mergeCell ref="WVI16:WVJ16"/>
    <mergeCell ref="WVK16:WVL16"/>
    <mergeCell ref="WVM16:WVN16"/>
    <mergeCell ref="WVO16:WVP16"/>
    <mergeCell ref="WUW16:WUX16"/>
    <mergeCell ref="WUY16:WUZ16"/>
    <mergeCell ref="WVA16:WVB16"/>
    <mergeCell ref="WVC16:WVD16"/>
    <mergeCell ref="WVE16:WVF16"/>
    <mergeCell ref="WUM16:WUN16"/>
    <mergeCell ref="WUO16:WUP16"/>
    <mergeCell ref="WUQ16:WUR16"/>
    <mergeCell ref="WUS16:WUT16"/>
    <mergeCell ref="WUU16:WUV16"/>
    <mergeCell ref="WXE16:WXF16"/>
    <mergeCell ref="WXG16:WXH16"/>
    <mergeCell ref="WXI16:WXJ16"/>
    <mergeCell ref="WXK16:WXL16"/>
    <mergeCell ref="WXM16:WXN16"/>
    <mergeCell ref="WWU16:WWV16"/>
    <mergeCell ref="WWW16:WWX16"/>
    <mergeCell ref="WWY16:WWZ16"/>
    <mergeCell ref="WXA16:WXB16"/>
    <mergeCell ref="WXC16:WXD16"/>
    <mergeCell ref="WWK16:WWL16"/>
    <mergeCell ref="WWM16:WWN16"/>
    <mergeCell ref="WWO16:WWP16"/>
    <mergeCell ref="WWQ16:WWR16"/>
    <mergeCell ref="WWS16:WWT16"/>
    <mergeCell ref="WWA16:WWB16"/>
    <mergeCell ref="WWC16:WWD16"/>
    <mergeCell ref="WWE16:WWF16"/>
    <mergeCell ref="WWG16:WWH16"/>
    <mergeCell ref="WWI16:WWJ16"/>
    <mergeCell ref="WYS16:WYT16"/>
    <mergeCell ref="WYU16:WYV16"/>
    <mergeCell ref="WYW16:WYX16"/>
    <mergeCell ref="WYY16:WYZ16"/>
    <mergeCell ref="WZA16:WZB16"/>
    <mergeCell ref="WYI16:WYJ16"/>
    <mergeCell ref="WYK16:WYL16"/>
    <mergeCell ref="WYM16:WYN16"/>
    <mergeCell ref="WYO16:WYP16"/>
    <mergeCell ref="WYQ16:WYR16"/>
    <mergeCell ref="WXY16:WXZ16"/>
    <mergeCell ref="WYA16:WYB16"/>
    <mergeCell ref="WYC16:WYD16"/>
    <mergeCell ref="WYE16:WYF16"/>
    <mergeCell ref="WYG16:WYH16"/>
    <mergeCell ref="WXO16:WXP16"/>
    <mergeCell ref="WXQ16:WXR16"/>
    <mergeCell ref="WXS16:WXT16"/>
    <mergeCell ref="WXU16:WXV16"/>
    <mergeCell ref="WXW16:WXX16"/>
    <mergeCell ref="XAG16:XAH16"/>
    <mergeCell ref="XAI16:XAJ16"/>
    <mergeCell ref="XAK16:XAL16"/>
    <mergeCell ref="XAM16:XAN16"/>
    <mergeCell ref="XAO16:XAP16"/>
    <mergeCell ref="WZW16:WZX16"/>
    <mergeCell ref="WZY16:WZZ16"/>
    <mergeCell ref="XAA16:XAB16"/>
    <mergeCell ref="XAC16:XAD16"/>
    <mergeCell ref="XAE16:XAF16"/>
    <mergeCell ref="WZM16:WZN16"/>
    <mergeCell ref="WZO16:WZP16"/>
    <mergeCell ref="WZQ16:WZR16"/>
    <mergeCell ref="WZS16:WZT16"/>
    <mergeCell ref="WZU16:WZV16"/>
    <mergeCell ref="WZC16:WZD16"/>
    <mergeCell ref="WZE16:WZF16"/>
    <mergeCell ref="WZG16:WZH16"/>
    <mergeCell ref="WZI16:WZJ16"/>
    <mergeCell ref="WZK16:WZL16"/>
    <mergeCell ref="XBU16:XBV16"/>
    <mergeCell ref="XBW16:XBX16"/>
    <mergeCell ref="XBY16:XBZ16"/>
    <mergeCell ref="XCA16:XCB16"/>
    <mergeCell ref="XCC16:XCD16"/>
    <mergeCell ref="XBK16:XBL16"/>
    <mergeCell ref="XBM16:XBN16"/>
    <mergeCell ref="XBO16:XBP16"/>
    <mergeCell ref="XBQ16:XBR16"/>
    <mergeCell ref="XBS16:XBT16"/>
    <mergeCell ref="XBA16:XBB16"/>
    <mergeCell ref="XBC16:XBD16"/>
    <mergeCell ref="XBE16:XBF16"/>
    <mergeCell ref="XBG16:XBH16"/>
    <mergeCell ref="XBI16:XBJ16"/>
    <mergeCell ref="XAQ16:XAR16"/>
    <mergeCell ref="XAS16:XAT16"/>
    <mergeCell ref="XAU16:XAV16"/>
    <mergeCell ref="XAW16:XAX16"/>
    <mergeCell ref="XAY16:XAZ16"/>
    <mergeCell ref="XDI16:XDJ16"/>
    <mergeCell ref="XDK16:XDL16"/>
    <mergeCell ref="XDM16:XDN16"/>
    <mergeCell ref="XDO16:XDP16"/>
    <mergeCell ref="XDQ16:XDR16"/>
    <mergeCell ref="XCY16:XCZ16"/>
    <mergeCell ref="XDA16:XDB16"/>
    <mergeCell ref="XDC16:XDD16"/>
    <mergeCell ref="XDE16:XDF16"/>
    <mergeCell ref="XDG16:XDH16"/>
    <mergeCell ref="XCO16:XCP16"/>
    <mergeCell ref="XCQ16:XCR16"/>
    <mergeCell ref="XCS16:XCT16"/>
    <mergeCell ref="XCU16:XCV16"/>
    <mergeCell ref="XCW16:XCX16"/>
    <mergeCell ref="XCE16:XCF16"/>
    <mergeCell ref="XCG16:XCH16"/>
    <mergeCell ref="XCI16:XCJ16"/>
    <mergeCell ref="XCK16:XCL16"/>
    <mergeCell ref="XCM16:XCN16"/>
    <mergeCell ref="XEW16:XEX16"/>
    <mergeCell ref="XEY16:XEZ16"/>
    <mergeCell ref="XFA16:XFB16"/>
    <mergeCell ref="XFC16:XFD16"/>
    <mergeCell ref="XEM16:XEN16"/>
    <mergeCell ref="XEO16:XEP16"/>
    <mergeCell ref="XEQ16:XER16"/>
    <mergeCell ref="XES16:XET16"/>
    <mergeCell ref="XEU16:XEV16"/>
    <mergeCell ref="XEC16:XED16"/>
    <mergeCell ref="XEE16:XEF16"/>
    <mergeCell ref="XEG16:XEH16"/>
    <mergeCell ref="XEI16:XEJ16"/>
    <mergeCell ref="XEK16:XEL16"/>
    <mergeCell ref="XDS16:XDT16"/>
    <mergeCell ref="XDU16:XDV16"/>
    <mergeCell ref="XDW16:XDX16"/>
    <mergeCell ref="XDY16:XDZ16"/>
    <mergeCell ref="XEA16:XEB1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249977111117893"/>
  </sheetPr>
  <dimension ref="A1:G10"/>
  <sheetViews>
    <sheetView workbookViewId="0">
      <selection sqref="A1:G1"/>
    </sheetView>
  </sheetViews>
  <sheetFormatPr defaultColWidth="0" defaultRowHeight="13.2" x14ac:dyDescent="0.25"/>
  <cols>
    <col min="1" max="1" width="8.109375" style="113" customWidth="1"/>
    <col min="2" max="2" width="14.44140625" style="113" customWidth="1"/>
    <col min="3" max="3" width="45.77734375" style="113" customWidth="1"/>
    <col min="4" max="4" width="15.109375" style="113" customWidth="1"/>
    <col min="5" max="5" width="10.44140625" style="113" customWidth="1"/>
    <col min="6" max="6" width="14.6640625" style="113" customWidth="1"/>
    <col min="7" max="7" width="16" style="113" customWidth="1"/>
    <col min="8" max="16384" width="8.77734375" style="113" hidden="1"/>
  </cols>
  <sheetData>
    <row r="1" spans="1:7" ht="59.4" customHeight="1" x14ac:dyDescent="0.25">
      <c r="A1" s="160" t="s">
        <v>156</v>
      </c>
      <c r="B1" s="260"/>
      <c r="C1" s="260"/>
      <c r="D1" s="260"/>
      <c r="E1" s="260"/>
      <c r="F1" s="260"/>
      <c r="G1" s="161"/>
    </row>
    <row r="2" spans="1:7" ht="26.4" customHeight="1" x14ac:dyDescent="0.25">
      <c r="A2" s="158" t="s">
        <v>298</v>
      </c>
      <c r="B2" s="178"/>
      <c r="C2" s="178"/>
      <c r="D2" s="178"/>
      <c r="E2" s="178"/>
      <c r="F2" s="178"/>
      <c r="G2" s="159"/>
    </row>
    <row r="3" spans="1:7" ht="27.6" x14ac:dyDescent="0.25">
      <c r="A3" s="51" t="s">
        <v>279</v>
      </c>
      <c r="B3" s="144" t="s">
        <v>280</v>
      </c>
      <c r="C3" s="24" t="s">
        <v>70</v>
      </c>
      <c r="D3" s="24" t="s">
        <v>80</v>
      </c>
      <c r="E3" s="24" t="s">
        <v>81</v>
      </c>
      <c r="F3" s="24" t="s">
        <v>9</v>
      </c>
      <c r="G3" s="24" t="s">
        <v>36</v>
      </c>
    </row>
    <row r="4" spans="1:7" ht="118.8" x14ac:dyDescent="0.25">
      <c r="A4" s="20">
        <v>1</v>
      </c>
      <c r="B4" s="31" t="s">
        <v>299</v>
      </c>
      <c r="C4" s="17" t="s">
        <v>300</v>
      </c>
      <c r="D4" s="30">
        <v>4</v>
      </c>
      <c r="E4" s="31" t="s">
        <v>114</v>
      </c>
      <c r="F4" s="148">
        <v>0</v>
      </c>
      <c r="G4" s="140">
        <f t="shared" ref="G4:G9" si="0">D4*F4</f>
        <v>0</v>
      </c>
    </row>
    <row r="5" spans="1:7" ht="92.4" x14ac:dyDescent="0.25">
      <c r="A5" s="20">
        <v>2</v>
      </c>
      <c r="B5" s="31" t="s">
        <v>301</v>
      </c>
      <c r="C5" s="19" t="s">
        <v>302</v>
      </c>
      <c r="D5" s="30">
        <v>4</v>
      </c>
      <c r="E5" s="31" t="s">
        <v>114</v>
      </c>
      <c r="F5" s="140">
        <v>0</v>
      </c>
      <c r="G5" s="140">
        <f t="shared" si="0"/>
        <v>0</v>
      </c>
    </row>
    <row r="6" spans="1:7" x14ac:dyDescent="0.25">
      <c r="A6" s="17"/>
      <c r="B6" s="17"/>
      <c r="C6" s="17"/>
      <c r="D6" s="17"/>
      <c r="E6" s="17"/>
      <c r="F6" s="52"/>
      <c r="G6" s="140"/>
    </row>
    <row r="7" spans="1:7" x14ac:dyDescent="0.25">
      <c r="A7" s="20">
        <v>3</v>
      </c>
      <c r="B7" s="31" t="s">
        <v>303</v>
      </c>
      <c r="C7" s="19" t="s">
        <v>304</v>
      </c>
      <c r="D7" s="17"/>
      <c r="E7" s="17"/>
      <c r="F7" s="52"/>
      <c r="G7" s="140"/>
    </row>
    <row r="8" spans="1:7" x14ac:dyDescent="0.25">
      <c r="A8" s="31" t="s">
        <v>99</v>
      </c>
      <c r="B8" s="31" t="s">
        <v>305</v>
      </c>
      <c r="C8" s="19" t="s">
        <v>306</v>
      </c>
      <c r="D8" s="20">
        <v>20</v>
      </c>
      <c r="E8" s="31" t="s">
        <v>284</v>
      </c>
      <c r="F8" s="140">
        <v>0</v>
      </c>
      <c r="G8" s="140">
        <f t="shared" si="0"/>
        <v>0</v>
      </c>
    </row>
    <row r="9" spans="1:7" x14ac:dyDescent="0.25">
      <c r="A9" s="31" t="s">
        <v>101</v>
      </c>
      <c r="B9" s="31" t="s">
        <v>307</v>
      </c>
      <c r="C9" s="19" t="s">
        <v>308</v>
      </c>
      <c r="D9" s="20">
        <v>16</v>
      </c>
      <c r="E9" s="31" t="s">
        <v>284</v>
      </c>
      <c r="F9" s="140">
        <v>0</v>
      </c>
      <c r="G9" s="140">
        <f t="shared" si="0"/>
        <v>0</v>
      </c>
    </row>
    <row r="10" spans="1:7" ht="15" x14ac:dyDescent="0.25">
      <c r="A10" s="17"/>
      <c r="B10" s="17"/>
      <c r="C10" s="17"/>
      <c r="D10" s="17"/>
      <c r="E10" s="17"/>
      <c r="F10" s="17" t="s">
        <v>12</v>
      </c>
      <c r="G10" s="147">
        <f>SUM(G4:G9)</f>
        <v>0</v>
      </c>
    </row>
  </sheetData>
  <mergeCells count="2">
    <mergeCell ref="A1:G1"/>
    <mergeCell ref="A2:G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249977111117893"/>
  </sheetPr>
  <dimension ref="A1:I96"/>
  <sheetViews>
    <sheetView workbookViewId="0">
      <selection activeCell="A97" sqref="A97:XFD1048576"/>
    </sheetView>
  </sheetViews>
  <sheetFormatPr defaultColWidth="0" defaultRowHeight="13.2" zeroHeight="1" x14ac:dyDescent="0.25"/>
  <cols>
    <col min="1" max="1" width="8" style="6" customWidth="1"/>
    <col min="2" max="2" width="54.44140625" style="6" customWidth="1"/>
    <col min="3" max="3" width="10.77734375" style="6" customWidth="1"/>
    <col min="4" max="4" width="10.6640625" style="6" customWidth="1"/>
    <col min="5" max="5" width="9.33203125" style="6" customWidth="1"/>
    <col min="6" max="6" width="10.77734375" style="6" customWidth="1"/>
    <col min="7" max="7" width="11.77734375" style="6" customWidth="1"/>
    <col min="8" max="8" width="9.44140625" style="6" customWidth="1"/>
    <col min="9" max="9" width="4" style="6" hidden="1" customWidth="1"/>
    <col min="10" max="16384" width="8.77734375" style="6" hidden="1"/>
  </cols>
  <sheetData>
    <row r="1" spans="1:8" ht="43.2" customHeight="1" x14ac:dyDescent="0.25">
      <c r="A1" s="292" t="s">
        <v>72</v>
      </c>
      <c r="B1" s="293"/>
      <c r="C1" s="293"/>
      <c r="D1" s="293"/>
      <c r="E1" s="293"/>
      <c r="F1" s="293"/>
      <c r="G1" s="293"/>
      <c r="H1" s="294"/>
    </row>
    <row r="2" spans="1:8" ht="22.2" customHeight="1" x14ac:dyDescent="0.25">
      <c r="A2" s="238" t="s">
        <v>309</v>
      </c>
      <c r="B2" s="239"/>
      <c r="C2" s="239"/>
      <c r="D2" s="239"/>
      <c r="E2" s="239"/>
      <c r="F2" s="239"/>
      <c r="G2" s="239"/>
      <c r="H2" s="240"/>
    </row>
    <row r="3" spans="1:8" ht="15.75" customHeight="1" x14ac:dyDescent="0.25">
      <c r="A3" s="244" t="s">
        <v>159</v>
      </c>
      <c r="B3" s="246" t="s">
        <v>160</v>
      </c>
      <c r="C3" s="285" t="s">
        <v>161</v>
      </c>
      <c r="D3" s="286"/>
      <c r="E3" s="286"/>
      <c r="F3" s="287"/>
      <c r="G3" s="251" t="s">
        <v>162</v>
      </c>
      <c r="H3" s="253"/>
    </row>
    <row r="4" spans="1:8" ht="15.75" customHeight="1" x14ac:dyDescent="0.25">
      <c r="A4" s="245"/>
      <c r="B4" s="247"/>
      <c r="C4" s="109" t="s">
        <v>163</v>
      </c>
      <c r="D4" s="109" t="s">
        <v>164</v>
      </c>
      <c r="E4" s="109" t="s">
        <v>165</v>
      </c>
      <c r="F4" s="109" t="s">
        <v>166</v>
      </c>
      <c r="G4" s="254"/>
      <c r="H4" s="256"/>
    </row>
    <row r="5" spans="1:8" ht="15.75" customHeight="1" x14ac:dyDescent="0.25">
      <c r="A5" s="39">
        <v>1</v>
      </c>
      <c r="B5" s="39">
        <v>2</v>
      </c>
      <c r="C5" s="110">
        <v>3</v>
      </c>
      <c r="D5" s="110">
        <v>4</v>
      </c>
      <c r="E5" s="110">
        <v>5</v>
      </c>
      <c r="F5" s="110">
        <v>6</v>
      </c>
      <c r="G5" s="257">
        <v>7</v>
      </c>
      <c r="H5" s="259"/>
    </row>
    <row r="6" spans="1:8" ht="12" customHeight="1" x14ac:dyDescent="0.25">
      <c r="A6" s="13"/>
      <c r="B6" s="13"/>
      <c r="C6" s="13"/>
      <c r="D6" s="13"/>
      <c r="E6" s="13"/>
      <c r="F6" s="13"/>
      <c r="G6" s="13"/>
      <c r="H6" s="13"/>
    </row>
    <row r="7" spans="1:8" ht="127.95" customHeight="1" x14ac:dyDescent="0.25">
      <c r="A7" s="20">
        <v>1</v>
      </c>
      <c r="B7" s="28" t="s">
        <v>310</v>
      </c>
      <c r="C7" s="28"/>
      <c r="D7" s="28"/>
      <c r="E7" s="28"/>
      <c r="F7" s="28"/>
      <c r="G7" s="28"/>
      <c r="H7" s="28"/>
    </row>
    <row r="8" spans="1:8" ht="14.25" customHeight="1" x14ac:dyDescent="0.25">
      <c r="A8" s="17"/>
      <c r="B8" s="17"/>
      <c r="C8" s="45">
        <v>4</v>
      </c>
      <c r="D8" s="17"/>
      <c r="E8" s="17"/>
      <c r="F8" s="17"/>
      <c r="G8" s="46">
        <v>4</v>
      </c>
      <c r="H8" s="17"/>
    </row>
    <row r="9" spans="1:8" ht="14.25" customHeight="1" x14ac:dyDescent="0.25">
      <c r="A9" s="17"/>
      <c r="B9" s="17"/>
      <c r="C9" s="17"/>
      <c r="D9" s="17"/>
      <c r="E9" s="17"/>
      <c r="F9" s="56" t="s">
        <v>1</v>
      </c>
      <c r="G9" s="69">
        <v>4</v>
      </c>
      <c r="H9" s="26" t="s">
        <v>114</v>
      </c>
    </row>
    <row r="10" spans="1:8" ht="12" customHeight="1" x14ac:dyDescent="0.25">
      <c r="A10" s="13"/>
      <c r="B10" s="13"/>
      <c r="C10" s="13"/>
      <c r="D10" s="13"/>
      <c r="E10" s="13"/>
      <c r="F10" s="13"/>
      <c r="G10" s="13"/>
      <c r="H10" s="13"/>
    </row>
    <row r="11" spans="1:8" ht="121.95" customHeight="1" x14ac:dyDescent="0.25">
      <c r="A11" s="20">
        <v>2</v>
      </c>
      <c r="B11" s="28" t="s">
        <v>311</v>
      </c>
      <c r="C11" s="28"/>
      <c r="D11" s="28"/>
      <c r="E11" s="28"/>
      <c r="F11" s="28"/>
      <c r="G11" s="28"/>
      <c r="H11" s="28"/>
    </row>
    <row r="12" spans="1:8" ht="14.25" customHeight="1" x14ac:dyDescent="0.25">
      <c r="A12" s="17"/>
      <c r="B12" s="17"/>
      <c r="C12" s="45">
        <v>3</v>
      </c>
      <c r="D12" s="17"/>
      <c r="E12" s="17"/>
      <c r="F12" s="17"/>
      <c r="G12" s="46">
        <v>3</v>
      </c>
      <c r="H12" s="17"/>
    </row>
    <row r="13" spans="1:8" ht="14.25" customHeight="1" x14ac:dyDescent="0.25">
      <c r="A13" s="17"/>
      <c r="B13" s="17"/>
      <c r="C13" s="17"/>
      <c r="D13" s="17"/>
      <c r="E13" s="17"/>
      <c r="F13" s="56" t="s">
        <v>1</v>
      </c>
      <c r="G13" s="69">
        <v>3</v>
      </c>
      <c r="H13" s="26" t="s">
        <v>114</v>
      </c>
    </row>
    <row r="14" spans="1:8" ht="85.2" customHeight="1" x14ac:dyDescent="0.25">
      <c r="A14" s="14">
        <v>3</v>
      </c>
      <c r="B14" s="28" t="s">
        <v>312</v>
      </c>
      <c r="C14" s="28"/>
      <c r="D14" s="28"/>
      <c r="E14" s="28"/>
      <c r="F14" s="28"/>
      <c r="G14" s="28"/>
      <c r="H14" s="28"/>
    </row>
    <row r="15" spans="1:8" ht="14.25" customHeight="1" x14ac:dyDescent="0.25">
      <c r="A15" s="17"/>
      <c r="B15" s="17"/>
      <c r="C15" s="45">
        <v>4</v>
      </c>
      <c r="D15" s="17"/>
      <c r="E15" s="17"/>
      <c r="F15" s="17"/>
      <c r="G15" s="46">
        <v>4</v>
      </c>
      <c r="H15" s="17"/>
    </row>
    <row r="16" spans="1:8" ht="14.25" customHeight="1" x14ac:dyDescent="0.25">
      <c r="A16" s="17"/>
      <c r="B16" s="17"/>
      <c r="C16" s="17"/>
      <c r="D16" s="17"/>
      <c r="E16" s="17"/>
      <c r="F16" s="56" t="s">
        <v>1</v>
      </c>
      <c r="G16" s="69">
        <v>4</v>
      </c>
      <c r="H16" s="26" t="s">
        <v>114</v>
      </c>
    </row>
    <row r="17" spans="1:8" ht="121.95" customHeight="1" x14ac:dyDescent="0.25">
      <c r="A17" s="14">
        <v>4</v>
      </c>
      <c r="B17" s="28" t="s">
        <v>313</v>
      </c>
      <c r="C17" s="28"/>
      <c r="D17" s="28"/>
      <c r="E17" s="28"/>
      <c r="F17" s="28"/>
      <c r="G17" s="28"/>
      <c r="H17" s="28"/>
    </row>
    <row r="18" spans="1:8" ht="14.25" customHeight="1" x14ac:dyDescent="0.25">
      <c r="A18" s="17"/>
      <c r="B18" s="17"/>
      <c r="C18" s="45">
        <v>3</v>
      </c>
      <c r="D18" s="17"/>
      <c r="E18" s="17"/>
      <c r="F18" s="17"/>
      <c r="G18" s="46">
        <v>3</v>
      </c>
      <c r="H18" s="17"/>
    </row>
    <row r="19" spans="1:8" ht="14.25" customHeight="1" x14ac:dyDescent="0.25">
      <c r="A19" s="17"/>
      <c r="B19" s="17"/>
      <c r="C19" s="17"/>
      <c r="D19" s="17"/>
      <c r="E19" s="17"/>
      <c r="F19" s="56" t="s">
        <v>1</v>
      </c>
      <c r="G19" s="69">
        <v>3</v>
      </c>
      <c r="H19" s="26" t="s">
        <v>114</v>
      </c>
    </row>
    <row r="20" spans="1:8" ht="12" customHeight="1" x14ac:dyDescent="0.25">
      <c r="A20" s="13"/>
      <c r="B20" s="13"/>
      <c r="C20" s="13"/>
      <c r="D20" s="13"/>
      <c r="E20" s="13"/>
      <c r="F20" s="13"/>
      <c r="G20" s="13"/>
      <c r="H20" s="13"/>
    </row>
    <row r="21" spans="1:8" ht="15.75" customHeight="1" x14ac:dyDescent="0.25">
      <c r="A21" s="14">
        <v>5</v>
      </c>
      <c r="B21" s="16" t="s">
        <v>304</v>
      </c>
      <c r="C21" s="13"/>
      <c r="D21" s="13"/>
      <c r="E21" s="13"/>
      <c r="F21" s="13"/>
      <c r="G21" s="13"/>
      <c r="H21" s="13"/>
    </row>
    <row r="22" spans="1:8" ht="14.25" customHeight="1" x14ac:dyDescent="0.25">
      <c r="A22" s="27" t="s">
        <v>99</v>
      </c>
      <c r="B22" s="16" t="s">
        <v>306</v>
      </c>
      <c r="C22" s="17"/>
      <c r="D22" s="17"/>
      <c r="E22" s="17"/>
      <c r="F22" s="17"/>
      <c r="G22" s="17"/>
      <c r="H22" s="17"/>
    </row>
    <row r="23" spans="1:8" ht="14.25" customHeight="1" x14ac:dyDescent="0.25">
      <c r="A23" s="17"/>
      <c r="B23" s="44" t="s">
        <v>314</v>
      </c>
      <c r="C23" s="45">
        <v>1</v>
      </c>
      <c r="D23" s="45">
        <v>60</v>
      </c>
      <c r="E23" s="17"/>
      <c r="F23" s="17"/>
      <c r="G23" s="46">
        <v>60</v>
      </c>
      <c r="H23" s="17"/>
    </row>
    <row r="24" spans="1:8" ht="14.25" customHeight="1" x14ac:dyDescent="0.25">
      <c r="A24" s="17"/>
      <c r="B24" s="17"/>
      <c r="C24" s="17"/>
      <c r="D24" s="17"/>
      <c r="E24" s="17"/>
      <c r="F24" s="56" t="s">
        <v>1</v>
      </c>
      <c r="G24" s="69">
        <v>60</v>
      </c>
      <c r="H24" s="26" t="s">
        <v>293</v>
      </c>
    </row>
    <row r="25" spans="1:8" ht="14.25" customHeight="1" x14ac:dyDescent="0.25">
      <c r="A25" s="27" t="s">
        <v>101</v>
      </c>
      <c r="B25" s="16" t="s">
        <v>308</v>
      </c>
      <c r="C25" s="17"/>
      <c r="D25" s="17"/>
      <c r="E25" s="17"/>
      <c r="F25" s="17"/>
      <c r="G25" s="17"/>
      <c r="H25" s="17"/>
    </row>
    <row r="26" spans="1:8" ht="14.25" customHeight="1" x14ac:dyDescent="0.25">
      <c r="A26" s="17"/>
      <c r="B26" s="44" t="s">
        <v>314</v>
      </c>
      <c r="C26" s="45">
        <v>1</v>
      </c>
      <c r="D26" s="45">
        <v>40</v>
      </c>
      <c r="E26" s="17"/>
      <c r="F26" s="17"/>
      <c r="G26" s="46">
        <v>40</v>
      </c>
      <c r="H26" s="17"/>
    </row>
    <row r="27" spans="1:8" ht="14.25" customHeight="1" x14ac:dyDescent="0.25">
      <c r="A27" s="17"/>
      <c r="B27" s="17"/>
      <c r="C27" s="17"/>
      <c r="D27" s="17"/>
      <c r="E27" s="17"/>
      <c r="F27" s="56" t="s">
        <v>1</v>
      </c>
      <c r="G27" s="69">
        <v>40</v>
      </c>
      <c r="H27" s="26" t="s">
        <v>293</v>
      </c>
    </row>
    <row r="28" spans="1:8" ht="12.45" customHeight="1" x14ac:dyDescent="0.25">
      <c r="A28" s="13"/>
      <c r="B28" s="13"/>
      <c r="C28" s="13"/>
      <c r="D28" s="13"/>
      <c r="E28" s="13"/>
      <c r="F28" s="13"/>
      <c r="G28" s="13"/>
      <c r="H28" s="13"/>
    </row>
    <row r="29" spans="1:8" ht="102.45" customHeight="1" x14ac:dyDescent="0.25">
      <c r="A29" s="14">
        <v>6</v>
      </c>
      <c r="B29" s="29" t="s">
        <v>315</v>
      </c>
      <c r="C29" s="28"/>
      <c r="D29" s="28"/>
      <c r="E29" s="28"/>
      <c r="F29" s="28"/>
      <c r="G29" s="28"/>
      <c r="H29" s="28"/>
    </row>
    <row r="30" spans="1:8" ht="14.25" customHeight="1" x14ac:dyDescent="0.25">
      <c r="A30" s="27" t="s">
        <v>99</v>
      </c>
      <c r="B30" s="16" t="s">
        <v>306</v>
      </c>
      <c r="C30" s="17"/>
      <c r="D30" s="17"/>
      <c r="E30" s="17"/>
      <c r="F30" s="17"/>
      <c r="G30" s="17"/>
      <c r="H30" s="17"/>
    </row>
    <row r="31" spans="1:8" ht="14.25" customHeight="1" x14ac:dyDescent="0.25">
      <c r="A31" s="17"/>
      <c r="B31" s="44" t="s">
        <v>314</v>
      </c>
      <c r="C31" s="45">
        <v>15</v>
      </c>
      <c r="D31" s="17"/>
      <c r="E31" s="17"/>
      <c r="F31" s="17"/>
      <c r="G31" s="46">
        <v>15</v>
      </c>
      <c r="H31" s="17"/>
    </row>
    <row r="32" spans="1:8" ht="14.25" customHeight="1" x14ac:dyDescent="0.25">
      <c r="A32" s="17"/>
      <c r="B32" s="17"/>
      <c r="C32" s="17"/>
      <c r="D32" s="17"/>
      <c r="E32" s="17"/>
      <c r="F32" s="56" t="s">
        <v>1</v>
      </c>
      <c r="G32" s="69">
        <v>15</v>
      </c>
      <c r="H32" s="26" t="s">
        <v>114</v>
      </c>
    </row>
    <row r="33" spans="1:8" ht="14.25" customHeight="1" x14ac:dyDescent="0.25">
      <c r="A33" s="27" t="s">
        <v>101</v>
      </c>
      <c r="B33" s="16" t="s">
        <v>316</v>
      </c>
      <c r="C33" s="17"/>
      <c r="D33" s="17"/>
      <c r="E33" s="17"/>
      <c r="F33" s="17"/>
      <c r="G33" s="17"/>
      <c r="H33" s="17"/>
    </row>
    <row r="34" spans="1:8" ht="14.25" customHeight="1" x14ac:dyDescent="0.25">
      <c r="A34" s="17"/>
      <c r="B34" s="44" t="s">
        <v>314</v>
      </c>
      <c r="C34" s="45">
        <v>15</v>
      </c>
      <c r="D34" s="17"/>
      <c r="E34" s="17"/>
      <c r="F34" s="17"/>
      <c r="G34" s="46">
        <v>15</v>
      </c>
      <c r="H34" s="17"/>
    </row>
    <row r="35" spans="1:8" ht="14.25" customHeight="1" x14ac:dyDescent="0.25">
      <c r="A35" s="17"/>
      <c r="B35" s="17"/>
      <c r="C35" s="17"/>
      <c r="D35" s="17"/>
      <c r="E35" s="17"/>
      <c r="F35" s="56" t="s">
        <v>1</v>
      </c>
      <c r="G35" s="69">
        <v>15</v>
      </c>
      <c r="H35" s="26" t="s">
        <v>114</v>
      </c>
    </row>
    <row r="36" spans="1:8" ht="12" customHeight="1" x14ac:dyDescent="0.25">
      <c r="A36" s="13"/>
      <c r="B36" s="13"/>
      <c r="C36" s="13"/>
      <c r="D36" s="13"/>
      <c r="E36" s="13"/>
      <c r="F36" s="13"/>
      <c r="G36" s="13"/>
      <c r="H36" s="13"/>
    </row>
    <row r="37" spans="1:8" ht="40.200000000000003" customHeight="1" x14ac:dyDescent="0.25">
      <c r="A37" s="14">
        <v>7</v>
      </c>
      <c r="B37" s="16" t="s">
        <v>317</v>
      </c>
      <c r="C37" s="17"/>
      <c r="D37" s="17"/>
      <c r="E37" s="17"/>
      <c r="F37" s="17"/>
      <c r="G37" s="17"/>
      <c r="H37" s="17"/>
    </row>
    <row r="38" spans="1:8" ht="14.25" customHeight="1" x14ac:dyDescent="0.25">
      <c r="A38" s="27" t="s">
        <v>99</v>
      </c>
      <c r="B38" s="16" t="s">
        <v>306</v>
      </c>
      <c r="C38" s="17"/>
      <c r="D38" s="17"/>
      <c r="E38" s="17"/>
      <c r="F38" s="17"/>
      <c r="G38" s="17"/>
      <c r="H38" s="17"/>
    </row>
    <row r="39" spans="1:8" ht="14.25" customHeight="1" x14ac:dyDescent="0.25">
      <c r="A39" s="17"/>
      <c r="B39" s="44" t="s">
        <v>314</v>
      </c>
      <c r="C39" s="45">
        <v>15</v>
      </c>
      <c r="D39" s="17"/>
      <c r="E39" s="17"/>
      <c r="F39" s="17"/>
      <c r="G39" s="46">
        <v>15</v>
      </c>
      <c r="H39" s="17"/>
    </row>
    <row r="40" spans="1:8" ht="14.25" customHeight="1" x14ac:dyDescent="0.25">
      <c r="A40" s="17"/>
      <c r="B40" s="17"/>
      <c r="C40" s="17"/>
      <c r="D40" s="17"/>
      <c r="E40" s="17"/>
      <c r="F40" s="56" t="s">
        <v>1</v>
      </c>
      <c r="G40" s="69">
        <v>15</v>
      </c>
      <c r="H40" s="26" t="s">
        <v>114</v>
      </c>
    </row>
    <row r="41" spans="1:8" ht="14.25" customHeight="1" x14ac:dyDescent="0.25">
      <c r="A41" s="27" t="s">
        <v>101</v>
      </c>
      <c r="B41" s="16" t="s">
        <v>308</v>
      </c>
      <c r="C41" s="17"/>
      <c r="D41" s="17"/>
      <c r="E41" s="17"/>
      <c r="F41" s="17"/>
      <c r="G41" s="17"/>
      <c r="H41" s="17"/>
    </row>
    <row r="42" spans="1:8" ht="14.25" customHeight="1" x14ac:dyDescent="0.25">
      <c r="A42" s="17"/>
      <c r="B42" s="44" t="s">
        <v>314</v>
      </c>
      <c r="C42" s="45">
        <v>15</v>
      </c>
      <c r="D42" s="17"/>
      <c r="E42" s="17"/>
      <c r="F42" s="17"/>
      <c r="G42" s="46">
        <v>15</v>
      </c>
      <c r="H42" s="17"/>
    </row>
    <row r="43" spans="1:8" ht="14.25" customHeight="1" x14ac:dyDescent="0.25">
      <c r="A43" s="17"/>
      <c r="B43" s="17"/>
      <c r="C43" s="17"/>
      <c r="D43" s="17"/>
      <c r="E43" s="17"/>
      <c r="F43" s="56" t="s">
        <v>1</v>
      </c>
      <c r="G43" s="69">
        <v>15</v>
      </c>
      <c r="H43" s="26" t="s">
        <v>114</v>
      </c>
    </row>
    <row r="44" spans="1:8" ht="12" customHeight="1" x14ac:dyDescent="0.25">
      <c r="A44" s="13"/>
      <c r="B44" s="13"/>
      <c r="C44" s="13"/>
      <c r="D44" s="13"/>
      <c r="E44" s="13"/>
      <c r="F44" s="13"/>
      <c r="G44" s="13"/>
      <c r="H44" s="13"/>
    </row>
    <row r="45" spans="1:8" ht="25.2" customHeight="1" x14ac:dyDescent="0.25">
      <c r="A45" s="14">
        <v>8</v>
      </c>
      <c r="B45" s="16" t="s">
        <v>318</v>
      </c>
      <c r="C45" s="17"/>
      <c r="D45" s="17"/>
      <c r="E45" s="17"/>
      <c r="F45" s="17"/>
      <c r="G45" s="17"/>
      <c r="H45" s="17"/>
    </row>
    <row r="46" spans="1:8" ht="14.25" customHeight="1" x14ac:dyDescent="0.25">
      <c r="A46" s="27" t="s">
        <v>99</v>
      </c>
      <c r="B46" s="16" t="s">
        <v>319</v>
      </c>
      <c r="C46" s="17"/>
      <c r="D46" s="17"/>
      <c r="E46" s="17"/>
      <c r="F46" s="17"/>
      <c r="G46" s="17"/>
      <c r="H46" s="17"/>
    </row>
    <row r="47" spans="1:8" ht="14.25" customHeight="1" x14ac:dyDescent="0.25">
      <c r="A47" s="17"/>
      <c r="B47" s="44" t="s">
        <v>314</v>
      </c>
      <c r="C47" s="45">
        <v>15</v>
      </c>
      <c r="D47" s="17"/>
      <c r="E47" s="17"/>
      <c r="F47" s="17"/>
      <c r="G47" s="46">
        <v>15</v>
      </c>
      <c r="H47" s="17"/>
    </row>
    <row r="48" spans="1:8" ht="14.25" customHeight="1" x14ac:dyDescent="0.25">
      <c r="A48" s="17"/>
      <c r="B48" s="17"/>
      <c r="C48" s="17"/>
      <c r="D48" s="17"/>
      <c r="E48" s="17"/>
      <c r="F48" s="56" t="s">
        <v>1</v>
      </c>
      <c r="G48" s="69">
        <v>15</v>
      </c>
      <c r="H48" s="26" t="s">
        <v>114</v>
      </c>
    </row>
    <row r="49" spans="1:8" ht="14.25" customHeight="1" x14ac:dyDescent="0.25">
      <c r="A49" s="27" t="s">
        <v>101</v>
      </c>
      <c r="B49" s="16" t="s">
        <v>320</v>
      </c>
      <c r="C49" s="17"/>
      <c r="D49" s="17"/>
      <c r="E49" s="17"/>
      <c r="F49" s="17"/>
      <c r="G49" s="17"/>
      <c r="H49" s="17"/>
    </row>
    <row r="50" spans="1:8" ht="14.25" customHeight="1" x14ac:dyDescent="0.25">
      <c r="A50" s="17"/>
      <c r="B50" s="44" t="s">
        <v>314</v>
      </c>
      <c r="C50" s="45">
        <v>15</v>
      </c>
      <c r="D50" s="17"/>
      <c r="E50" s="17"/>
      <c r="F50" s="17"/>
      <c r="G50" s="46">
        <v>15</v>
      </c>
      <c r="H50" s="17"/>
    </row>
    <row r="51" spans="1:8" ht="14.25" customHeight="1" x14ac:dyDescent="0.25">
      <c r="A51" s="17"/>
      <c r="B51" s="17"/>
      <c r="C51" s="17"/>
      <c r="D51" s="17"/>
      <c r="E51" s="17"/>
      <c r="F51" s="56" t="s">
        <v>1</v>
      </c>
      <c r="G51" s="69">
        <v>15</v>
      </c>
      <c r="H51" s="26" t="s">
        <v>114</v>
      </c>
    </row>
    <row r="52" spans="1:8" ht="12" customHeight="1" x14ac:dyDescent="0.25">
      <c r="A52" s="13"/>
      <c r="B52" s="13"/>
      <c r="C52" s="13"/>
      <c r="D52" s="13"/>
      <c r="E52" s="13"/>
      <c r="F52" s="13"/>
      <c r="G52" s="13"/>
      <c r="H52" s="13"/>
    </row>
    <row r="53" spans="1:8" ht="28.5" customHeight="1" x14ac:dyDescent="0.25">
      <c r="A53" s="14">
        <v>9</v>
      </c>
      <c r="B53" s="28" t="s">
        <v>321</v>
      </c>
      <c r="C53" s="17"/>
      <c r="D53" s="17"/>
      <c r="E53" s="17"/>
      <c r="F53" s="17"/>
      <c r="G53" s="17"/>
      <c r="H53" s="17"/>
    </row>
    <row r="54" spans="1:8" ht="14.25" customHeight="1" x14ac:dyDescent="0.25">
      <c r="A54" s="27" t="s">
        <v>99</v>
      </c>
      <c r="B54" s="16" t="s">
        <v>322</v>
      </c>
      <c r="C54" s="17"/>
      <c r="D54" s="17"/>
      <c r="E54" s="17"/>
      <c r="F54" s="17"/>
      <c r="G54" s="17"/>
      <c r="H54" s="17"/>
    </row>
    <row r="55" spans="1:8" ht="14.25" customHeight="1" x14ac:dyDescent="0.25">
      <c r="A55" s="17"/>
      <c r="B55" s="16" t="s">
        <v>323</v>
      </c>
      <c r="C55" s="17"/>
      <c r="D55" s="17"/>
      <c r="E55" s="17"/>
      <c r="F55" s="17"/>
      <c r="G55" s="17"/>
      <c r="H55" s="17"/>
    </row>
    <row r="56" spans="1:8" ht="14.25" customHeight="1" x14ac:dyDescent="0.25">
      <c r="A56" s="17"/>
      <c r="B56" s="44" t="s">
        <v>314</v>
      </c>
      <c r="C56" s="45">
        <v>10</v>
      </c>
      <c r="D56" s="17"/>
      <c r="E56" s="17"/>
      <c r="F56" s="17"/>
      <c r="G56" s="46">
        <v>10</v>
      </c>
      <c r="H56" s="17"/>
    </row>
    <row r="57" spans="1:8" ht="14.25" customHeight="1" x14ac:dyDescent="0.25">
      <c r="A57" s="17"/>
      <c r="B57" s="17"/>
      <c r="C57" s="17"/>
      <c r="D57" s="17"/>
      <c r="E57" s="17"/>
      <c r="F57" s="56" t="s">
        <v>1</v>
      </c>
      <c r="G57" s="69">
        <v>10</v>
      </c>
      <c r="H57" s="26" t="s">
        <v>114</v>
      </c>
    </row>
    <row r="58" spans="1:8" ht="14.25" customHeight="1" x14ac:dyDescent="0.25">
      <c r="A58" s="27" t="s">
        <v>101</v>
      </c>
      <c r="B58" s="16" t="s">
        <v>316</v>
      </c>
      <c r="C58" s="17"/>
      <c r="D58" s="17"/>
      <c r="E58" s="17"/>
      <c r="F58" s="17"/>
      <c r="G58" s="17"/>
      <c r="H58" s="17"/>
    </row>
    <row r="59" spans="1:8" ht="12" customHeight="1" x14ac:dyDescent="0.25">
      <c r="A59" s="13"/>
      <c r="B59" s="13"/>
      <c r="C59" s="13"/>
      <c r="D59" s="13"/>
      <c r="E59" s="13"/>
      <c r="F59" s="13"/>
      <c r="G59" s="13"/>
      <c r="H59" s="13"/>
    </row>
    <row r="60" spans="1:8" ht="14.25" customHeight="1" x14ac:dyDescent="0.25">
      <c r="A60" s="17"/>
      <c r="B60" s="44" t="s">
        <v>314</v>
      </c>
      <c r="C60" s="45">
        <v>10</v>
      </c>
      <c r="D60" s="17"/>
      <c r="E60" s="17"/>
      <c r="F60" s="17"/>
      <c r="G60" s="46">
        <v>10</v>
      </c>
      <c r="H60" s="17"/>
    </row>
    <row r="61" spans="1:8" ht="14.25" customHeight="1" x14ac:dyDescent="0.25">
      <c r="A61" s="17"/>
      <c r="B61" s="17"/>
      <c r="C61" s="17"/>
      <c r="D61" s="17"/>
      <c r="E61" s="17"/>
      <c r="F61" s="56" t="s">
        <v>1</v>
      </c>
      <c r="G61" s="69">
        <v>10</v>
      </c>
      <c r="H61" s="26" t="s">
        <v>114</v>
      </c>
    </row>
    <row r="62" spans="1:8" ht="12" customHeight="1" x14ac:dyDescent="0.25">
      <c r="A62" s="13"/>
      <c r="B62" s="13"/>
      <c r="C62" s="13"/>
      <c r="D62" s="13"/>
      <c r="E62" s="13"/>
      <c r="F62" s="13"/>
      <c r="G62" s="13"/>
      <c r="H62" s="13"/>
    </row>
    <row r="63" spans="1:8" ht="43.95" customHeight="1" x14ac:dyDescent="0.25">
      <c r="A63" s="14">
        <v>10</v>
      </c>
      <c r="B63" s="16" t="s">
        <v>324</v>
      </c>
      <c r="C63" s="28"/>
      <c r="D63" s="28"/>
      <c r="E63" s="28"/>
      <c r="F63" s="28"/>
      <c r="G63" s="28"/>
      <c r="H63" s="28"/>
    </row>
    <row r="64" spans="1:8" ht="14.25" customHeight="1" x14ac:dyDescent="0.25">
      <c r="A64" s="27" t="s">
        <v>99</v>
      </c>
      <c r="B64" s="16" t="s">
        <v>325</v>
      </c>
      <c r="C64" s="17"/>
      <c r="D64" s="17"/>
      <c r="E64" s="17"/>
      <c r="F64" s="17"/>
      <c r="G64" s="17"/>
      <c r="H64" s="17"/>
    </row>
    <row r="65" spans="1:8" ht="14.25" customHeight="1" x14ac:dyDescent="0.25">
      <c r="A65" s="17"/>
      <c r="B65" s="17"/>
      <c r="C65" s="45">
        <v>10</v>
      </c>
      <c r="D65" s="17"/>
      <c r="E65" s="17"/>
      <c r="F65" s="17"/>
      <c r="G65" s="46">
        <v>10</v>
      </c>
      <c r="H65" s="17"/>
    </row>
    <row r="66" spans="1:8" ht="14.25" customHeight="1" x14ac:dyDescent="0.25">
      <c r="A66" s="17"/>
      <c r="B66" s="17"/>
      <c r="C66" s="17"/>
      <c r="D66" s="17"/>
      <c r="E66" s="17"/>
      <c r="F66" s="56" t="s">
        <v>1</v>
      </c>
      <c r="G66" s="69">
        <v>10</v>
      </c>
      <c r="H66" s="26" t="s">
        <v>114</v>
      </c>
    </row>
    <row r="67" spans="1:8" ht="14.25" customHeight="1" x14ac:dyDescent="0.25">
      <c r="A67" s="27" t="s">
        <v>101</v>
      </c>
      <c r="B67" s="16" t="s">
        <v>326</v>
      </c>
      <c r="C67" s="17"/>
      <c r="D67" s="17"/>
      <c r="E67" s="17"/>
      <c r="F67" s="17"/>
      <c r="G67" s="17"/>
      <c r="H67" s="17"/>
    </row>
    <row r="68" spans="1:8" ht="14.25" customHeight="1" x14ac:dyDescent="0.25">
      <c r="A68" s="17"/>
      <c r="B68" s="17"/>
      <c r="C68" s="45">
        <v>10</v>
      </c>
      <c r="D68" s="17"/>
      <c r="E68" s="17"/>
      <c r="F68" s="17"/>
      <c r="G68" s="46">
        <v>10</v>
      </c>
      <c r="H68" s="17"/>
    </row>
    <row r="69" spans="1:8" ht="14.25" customHeight="1" x14ac:dyDescent="0.25">
      <c r="A69" s="17"/>
      <c r="B69" s="17"/>
      <c r="C69" s="17"/>
      <c r="D69" s="17"/>
      <c r="E69" s="17"/>
      <c r="F69" s="56" t="s">
        <v>1</v>
      </c>
      <c r="G69" s="69">
        <v>10</v>
      </c>
      <c r="H69" s="26" t="s">
        <v>114</v>
      </c>
    </row>
    <row r="70" spans="1:8" ht="12" customHeight="1" x14ac:dyDescent="0.25">
      <c r="A70" s="13"/>
      <c r="B70" s="13"/>
      <c r="C70" s="13"/>
      <c r="D70" s="13"/>
      <c r="E70" s="13"/>
      <c r="F70" s="13"/>
      <c r="G70" s="13"/>
      <c r="H70" s="13"/>
    </row>
    <row r="71" spans="1:8" ht="28.5" customHeight="1" x14ac:dyDescent="0.25">
      <c r="A71" s="14">
        <v>11</v>
      </c>
      <c r="B71" s="28" t="s">
        <v>327</v>
      </c>
      <c r="C71" s="17"/>
      <c r="D71" s="17"/>
      <c r="E71" s="17"/>
      <c r="F71" s="17"/>
      <c r="G71" s="17"/>
      <c r="H71" s="17"/>
    </row>
    <row r="72" spans="1:8" ht="19.95" customHeight="1" x14ac:dyDescent="0.25">
      <c r="A72" s="27" t="s">
        <v>99</v>
      </c>
      <c r="B72" s="16" t="s">
        <v>328</v>
      </c>
      <c r="C72" s="13"/>
      <c r="D72" s="13"/>
      <c r="E72" s="13"/>
      <c r="F72" s="13"/>
      <c r="G72" s="13"/>
      <c r="H72" s="13"/>
    </row>
    <row r="73" spans="1:8" ht="14.25" customHeight="1" x14ac:dyDescent="0.25">
      <c r="A73" s="17"/>
      <c r="B73" s="16" t="s">
        <v>329</v>
      </c>
      <c r="C73" s="45">
        <v>6</v>
      </c>
      <c r="D73" s="17"/>
      <c r="E73" s="17"/>
      <c r="F73" s="17"/>
      <c r="G73" s="46">
        <v>6</v>
      </c>
      <c r="H73" s="17"/>
    </row>
    <row r="74" spans="1:8" ht="14.25" customHeight="1" x14ac:dyDescent="0.25">
      <c r="A74" s="17"/>
      <c r="B74" s="17"/>
      <c r="C74" s="17"/>
      <c r="D74" s="17"/>
      <c r="E74" s="17"/>
      <c r="F74" s="56" t="s">
        <v>1</v>
      </c>
      <c r="G74" s="69">
        <v>6</v>
      </c>
      <c r="H74" s="26" t="s">
        <v>114</v>
      </c>
    </row>
    <row r="75" spans="1:8" ht="12.45" customHeight="1" x14ac:dyDescent="0.25">
      <c r="A75" s="13"/>
      <c r="B75" s="13"/>
      <c r="C75" s="13"/>
      <c r="D75" s="13"/>
      <c r="E75" s="13"/>
      <c r="F75" s="13"/>
      <c r="G75" s="13"/>
      <c r="H75" s="13"/>
    </row>
    <row r="76" spans="1:8" ht="28.2" customHeight="1" x14ac:dyDescent="0.25">
      <c r="A76" s="14">
        <v>12</v>
      </c>
      <c r="B76" s="16" t="s">
        <v>330</v>
      </c>
      <c r="C76" s="17"/>
      <c r="D76" s="17"/>
      <c r="E76" s="17"/>
      <c r="F76" s="17"/>
      <c r="G76" s="17"/>
      <c r="H76" s="17"/>
    </row>
    <row r="77" spans="1:8" ht="14.25" customHeight="1" x14ac:dyDescent="0.25">
      <c r="A77" s="27" t="s">
        <v>99</v>
      </c>
      <c r="B77" s="16" t="s">
        <v>331</v>
      </c>
      <c r="C77" s="17"/>
      <c r="D77" s="17"/>
      <c r="E77" s="17"/>
      <c r="F77" s="17"/>
      <c r="G77" s="17"/>
      <c r="H77" s="17"/>
    </row>
    <row r="78" spans="1:8" ht="14.25" customHeight="1" x14ac:dyDescent="0.25">
      <c r="A78" s="17"/>
      <c r="B78" s="44" t="s">
        <v>314</v>
      </c>
      <c r="C78" s="45">
        <v>6</v>
      </c>
      <c r="D78" s="17"/>
      <c r="E78" s="17"/>
      <c r="F78" s="17"/>
      <c r="G78" s="46">
        <v>6</v>
      </c>
      <c r="H78" s="17"/>
    </row>
    <row r="79" spans="1:8" ht="14.25" customHeight="1" x14ac:dyDescent="0.25">
      <c r="A79" s="17"/>
      <c r="B79" s="17"/>
      <c r="C79" s="17"/>
      <c r="D79" s="17"/>
      <c r="E79" s="17"/>
      <c r="F79" s="56" t="s">
        <v>1</v>
      </c>
      <c r="G79" s="69">
        <v>6</v>
      </c>
      <c r="H79" s="26" t="s">
        <v>114</v>
      </c>
    </row>
    <row r="80" spans="1:8" ht="14.25" customHeight="1" x14ac:dyDescent="0.25">
      <c r="A80" s="27" t="s">
        <v>101</v>
      </c>
      <c r="B80" s="16" t="s">
        <v>308</v>
      </c>
      <c r="C80" s="17"/>
      <c r="D80" s="17"/>
      <c r="E80" s="17"/>
      <c r="F80" s="17"/>
      <c r="G80" s="17"/>
      <c r="H80" s="17"/>
    </row>
    <row r="81" spans="1:8" ht="14.25" customHeight="1" x14ac:dyDescent="0.25">
      <c r="A81" s="17"/>
      <c r="B81" s="44" t="s">
        <v>314</v>
      </c>
      <c r="C81" s="45">
        <v>6</v>
      </c>
      <c r="D81" s="17"/>
      <c r="E81" s="17"/>
      <c r="F81" s="17"/>
      <c r="G81" s="46">
        <v>6</v>
      </c>
      <c r="H81" s="17"/>
    </row>
    <row r="82" spans="1:8" ht="14.25" customHeight="1" x14ac:dyDescent="0.25">
      <c r="A82" s="17"/>
      <c r="B82" s="17"/>
      <c r="C82" s="17"/>
      <c r="D82" s="17"/>
      <c r="E82" s="17"/>
      <c r="F82" s="56" t="s">
        <v>1</v>
      </c>
      <c r="G82" s="69">
        <v>6</v>
      </c>
      <c r="H82" s="26" t="s">
        <v>114</v>
      </c>
    </row>
    <row r="83" spans="1:8" ht="12" customHeight="1" x14ac:dyDescent="0.25">
      <c r="A83" s="13"/>
      <c r="B83" s="13"/>
      <c r="C83" s="13"/>
      <c r="D83" s="13"/>
      <c r="E83" s="13"/>
      <c r="F83" s="13"/>
      <c r="G83" s="13"/>
      <c r="H83" s="13"/>
    </row>
    <row r="84" spans="1:8" ht="41.7" customHeight="1" x14ac:dyDescent="0.25">
      <c r="A84" s="14">
        <v>13</v>
      </c>
      <c r="B84" s="16" t="s">
        <v>332</v>
      </c>
      <c r="C84" s="17"/>
      <c r="D84" s="17"/>
      <c r="E84" s="17"/>
      <c r="F84" s="17"/>
      <c r="G84" s="17"/>
      <c r="H84" s="17"/>
    </row>
    <row r="85" spans="1:8" ht="18.75" customHeight="1" x14ac:dyDescent="0.25">
      <c r="A85" s="13"/>
      <c r="B85" s="16" t="s">
        <v>333</v>
      </c>
      <c r="C85" s="13"/>
      <c r="D85" s="13"/>
      <c r="E85" s="13"/>
      <c r="F85" s="13"/>
      <c r="G85" s="13"/>
      <c r="H85" s="13"/>
    </row>
    <row r="86" spans="1:8" ht="14.25" customHeight="1" x14ac:dyDescent="0.25">
      <c r="A86" s="17"/>
      <c r="B86" s="16" t="s">
        <v>306</v>
      </c>
      <c r="C86" s="45">
        <v>7</v>
      </c>
      <c r="D86" s="17"/>
      <c r="E86" s="17"/>
      <c r="F86" s="17"/>
      <c r="G86" s="46">
        <v>7</v>
      </c>
      <c r="H86" s="17"/>
    </row>
    <row r="87" spans="1:8" ht="14.25" customHeight="1" x14ac:dyDescent="0.25">
      <c r="A87" s="17"/>
      <c r="B87" s="17"/>
      <c r="C87" s="17"/>
      <c r="D87" s="17"/>
      <c r="E87" s="17"/>
      <c r="F87" s="56" t="s">
        <v>1</v>
      </c>
      <c r="G87" s="69">
        <v>7</v>
      </c>
      <c r="H87" s="26" t="s">
        <v>114</v>
      </c>
    </row>
    <row r="88" spans="1:8" ht="12" customHeight="1" x14ac:dyDescent="0.25">
      <c r="A88" s="13"/>
      <c r="B88" s="13"/>
      <c r="C88" s="13"/>
      <c r="D88" s="13"/>
      <c r="E88" s="13"/>
      <c r="F88" s="13"/>
      <c r="G88" s="13"/>
      <c r="H88" s="13"/>
    </row>
    <row r="89" spans="1:8" ht="62.4" customHeight="1" x14ac:dyDescent="0.25">
      <c r="A89" s="14">
        <v>14</v>
      </c>
      <c r="B89" s="28" t="s">
        <v>334</v>
      </c>
      <c r="C89" s="28"/>
      <c r="D89" s="28"/>
      <c r="E89" s="28"/>
      <c r="F89" s="28"/>
      <c r="G89" s="28"/>
      <c r="H89" s="28"/>
    </row>
    <row r="90" spans="1:8" ht="14.25" customHeight="1" x14ac:dyDescent="0.25">
      <c r="A90" s="17"/>
      <c r="B90" s="16" t="s">
        <v>335</v>
      </c>
      <c r="C90" s="17"/>
      <c r="D90" s="17"/>
      <c r="E90" s="17"/>
      <c r="F90" s="17"/>
      <c r="G90" s="17"/>
      <c r="H90" s="17"/>
    </row>
    <row r="91" spans="1:8" ht="14.25" customHeight="1" x14ac:dyDescent="0.25">
      <c r="A91" s="17"/>
      <c r="B91" s="16" t="s">
        <v>336</v>
      </c>
      <c r="C91" s="45">
        <v>5</v>
      </c>
      <c r="D91" s="17"/>
      <c r="E91" s="17"/>
      <c r="F91" s="17"/>
      <c r="G91" s="46">
        <v>5</v>
      </c>
      <c r="H91" s="17"/>
    </row>
    <row r="92" spans="1:8" ht="14.25" customHeight="1" x14ac:dyDescent="0.25">
      <c r="A92" s="17"/>
      <c r="B92" s="17"/>
      <c r="C92" s="17"/>
      <c r="D92" s="17"/>
      <c r="E92" s="17"/>
      <c r="F92" s="56" t="s">
        <v>1</v>
      </c>
      <c r="G92" s="69">
        <v>5</v>
      </c>
      <c r="H92" s="26" t="s">
        <v>114</v>
      </c>
    </row>
    <row r="93" spans="1:8" ht="14.25" customHeight="1" x14ac:dyDescent="0.25">
      <c r="A93" s="17"/>
      <c r="B93" s="16" t="s">
        <v>337</v>
      </c>
      <c r="C93" s="17"/>
      <c r="D93" s="17"/>
      <c r="E93" s="17"/>
      <c r="F93" s="17"/>
      <c r="G93" s="17"/>
      <c r="H93" s="17"/>
    </row>
    <row r="94" spans="1:8" ht="14.25" customHeight="1" x14ac:dyDescent="0.25">
      <c r="A94" s="17"/>
      <c r="B94" s="16" t="s">
        <v>338</v>
      </c>
      <c r="C94" s="45">
        <v>3</v>
      </c>
      <c r="D94" s="17"/>
      <c r="E94" s="17"/>
      <c r="F94" s="17"/>
      <c r="G94" s="46">
        <v>3</v>
      </c>
      <c r="H94" s="17"/>
    </row>
    <row r="95" spans="1:8" ht="14.25" customHeight="1" x14ac:dyDescent="0.25">
      <c r="A95" s="17"/>
      <c r="B95" s="17"/>
      <c r="C95" s="17"/>
      <c r="D95" s="17"/>
      <c r="E95" s="17"/>
      <c r="F95" s="56" t="s">
        <v>1</v>
      </c>
      <c r="G95" s="69">
        <v>3</v>
      </c>
      <c r="H95" s="26" t="s">
        <v>114</v>
      </c>
    </row>
    <row r="96" spans="1:8" ht="12" customHeight="1" x14ac:dyDescent="0.25">
      <c r="A96" s="13"/>
      <c r="B96" s="13"/>
      <c r="C96" s="13"/>
      <c r="D96" s="13"/>
      <c r="E96" s="13"/>
      <c r="F96" s="13"/>
      <c r="G96" s="13"/>
      <c r="H96" s="13"/>
    </row>
  </sheetData>
  <mergeCells count="7">
    <mergeCell ref="G5:H5"/>
    <mergeCell ref="A1:H1"/>
    <mergeCell ref="A2:H2"/>
    <mergeCell ref="A3:A4"/>
    <mergeCell ref="B3:B4"/>
    <mergeCell ref="C3:F3"/>
    <mergeCell ref="G3:H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4C610-56C9-4CCD-9542-C8BF4CBD8E56}">
  <sheetPr>
    <tabColor rgb="FF002060"/>
  </sheetPr>
  <dimension ref="A1:B8"/>
  <sheetViews>
    <sheetView tabSelected="1" zoomScaleNormal="100" workbookViewId="0">
      <selection activeCell="A8" sqref="A8"/>
    </sheetView>
  </sheetViews>
  <sheetFormatPr defaultColWidth="0" defaultRowHeight="13.2" zeroHeight="1" x14ac:dyDescent="0.25"/>
  <cols>
    <col min="1" max="1" width="18.109375" style="6" customWidth="1"/>
    <col min="2" max="2" width="71.109375" style="6" customWidth="1"/>
    <col min="3" max="16384" width="8.77734375" style="6" hidden="1"/>
  </cols>
  <sheetData>
    <row r="1" spans="1:2" ht="37.950000000000003" customHeight="1" x14ac:dyDescent="0.25">
      <c r="A1" s="182" t="s">
        <v>340</v>
      </c>
      <c r="B1" s="183"/>
    </row>
    <row r="2" spans="1:2" ht="35.4" customHeight="1" x14ac:dyDescent="0.25">
      <c r="A2" s="7" t="s">
        <v>61</v>
      </c>
      <c r="B2" s="8" t="s">
        <v>70</v>
      </c>
    </row>
    <row r="3" spans="1:2" ht="35.4" customHeight="1" x14ac:dyDescent="0.25">
      <c r="A3" s="111">
        <v>1</v>
      </c>
      <c r="B3" s="9" t="s">
        <v>67</v>
      </c>
    </row>
    <row r="4" spans="1:2" ht="35.4" customHeight="1" x14ac:dyDescent="0.25">
      <c r="A4" s="111">
        <v>2</v>
      </c>
      <c r="B4" s="9" t="s">
        <v>68</v>
      </c>
    </row>
    <row r="5" spans="1:2" ht="35.4" customHeight="1" x14ac:dyDescent="0.25">
      <c r="A5" s="111">
        <v>3</v>
      </c>
      <c r="B5" s="9" t="s">
        <v>65</v>
      </c>
    </row>
    <row r="6" spans="1:2" ht="35.4" customHeight="1" x14ac:dyDescent="0.25">
      <c r="A6" s="111">
        <v>4</v>
      </c>
      <c r="B6" s="9" t="s">
        <v>341</v>
      </c>
    </row>
    <row r="7" spans="1:2" ht="35.4" customHeight="1" x14ac:dyDescent="0.25">
      <c r="A7" s="111">
        <v>5</v>
      </c>
      <c r="B7" s="9" t="s">
        <v>69</v>
      </c>
    </row>
    <row r="8" spans="1:2" ht="35.4" customHeight="1" thickBot="1" x14ac:dyDescent="0.3">
      <c r="A8" s="112">
        <v>6</v>
      </c>
      <c r="B8" s="10" t="s">
        <v>66</v>
      </c>
    </row>
  </sheetData>
  <mergeCells count="1">
    <mergeCell ref="A1:B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93249-84FC-4518-B44D-58414C0348DE}">
  <sheetPr>
    <tabColor rgb="FF002060"/>
  </sheetPr>
  <dimension ref="A1:G18"/>
  <sheetViews>
    <sheetView workbookViewId="0">
      <selection activeCell="C6" sqref="C6"/>
    </sheetView>
  </sheetViews>
  <sheetFormatPr defaultColWidth="0" defaultRowHeight="13.2" zeroHeight="1" x14ac:dyDescent="0.25"/>
  <cols>
    <col min="1" max="1" width="8.77734375" style="6" customWidth="1"/>
    <col min="2" max="2" width="44.33203125" style="6" customWidth="1"/>
    <col min="3" max="3" width="21.109375" style="6" customWidth="1"/>
    <col min="4" max="5" width="8.77734375" style="6" hidden="1" customWidth="1"/>
    <col min="6" max="6" width="18.6640625" style="6" hidden="1" customWidth="1"/>
    <col min="7" max="7" width="0" style="6" hidden="1" customWidth="1"/>
    <col min="8" max="16384" width="8.77734375" style="6" hidden="1"/>
  </cols>
  <sheetData>
    <row r="1" spans="1:7" ht="29.4" customHeight="1" x14ac:dyDescent="0.25">
      <c r="A1" s="184" t="s">
        <v>339</v>
      </c>
      <c r="B1" s="184"/>
      <c r="C1" s="184"/>
    </row>
    <row r="2" spans="1:7" ht="21.6" customHeight="1" x14ac:dyDescent="0.25">
      <c r="A2" s="2" t="s">
        <v>351</v>
      </c>
      <c r="B2" s="2" t="s">
        <v>35</v>
      </c>
      <c r="C2" s="1" t="s">
        <v>36</v>
      </c>
      <c r="D2" s="21"/>
      <c r="E2" s="22"/>
      <c r="F2" s="21"/>
      <c r="G2" s="21"/>
    </row>
    <row r="3" spans="1:7" ht="21.6" customHeight="1" x14ac:dyDescent="0.25">
      <c r="A3" s="151">
        <v>1</v>
      </c>
      <c r="B3" s="3" t="s">
        <v>37</v>
      </c>
      <c r="C3" s="4">
        <f>'ABSTRACT OF GROUND FLOOR'!G7</f>
        <v>0</v>
      </c>
    </row>
    <row r="4" spans="1:7" ht="21.6" customHeight="1" x14ac:dyDescent="0.25">
      <c r="A4" s="151">
        <v>2</v>
      </c>
      <c r="B4" s="3" t="s">
        <v>38</v>
      </c>
      <c r="C4" s="4">
        <f>'ABSTRACT OF GROUND FLOOR'!G12</f>
        <v>0</v>
      </c>
    </row>
    <row r="5" spans="1:7" ht="21.6" customHeight="1" x14ac:dyDescent="0.25">
      <c r="A5" s="151">
        <v>3</v>
      </c>
      <c r="B5" s="3" t="s">
        <v>39</v>
      </c>
      <c r="C5" s="4">
        <f>'ABSTRACT OF GROUND FLOOR'!G23</f>
        <v>0</v>
      </c>
    </row>
    <row r="6" spans="1:7" ht="21.6" customHeight="1" x14ac:dyDescent="0.25">
      <c r="A6" s="151">
        <v>4</v>
      </c>
      <c r="B6" s="3" t="s">
        <v>40</v>
      </c>
      <c r="C6" s="4">
        <f>'ABSTRACT OF GROUND FLOOR'!G27</f>
        <v>0</v>
      </c>
    </row>
    <row r="7" spans="1:7" ht="21.6" customHeight="1" x14ac:dyDescent="0.25">
      <c r="A7" s="151">
        <v>5</v>
      </c>
      <c r="B7" s="3" t="s">
        <v>41</v>
      </c>
      <c r="C7" s="4">
        <f>'ABSTRACT OF GROUND FLOOR'!G38</f>
        <v>0</v>
      </c>
    </row>
    <row r="8" spans="1:7" ht="21.6" customHeight="1" x14ac:dyDescent="0.25">
      <c r="A8" s="151">
        <v>6</v>
      </c>
      <c r="B8" s="3" t="s">
        <v>42</v>
      </c>
      <c r="C8" s="4">
        <f>'ABSTRACT OF GROUND FLOOR'!G45</f>
        <v>0</v>
      </c>
      <c r="F8" s="23"/>
    </row>
    <row r="9" spans="1:7" ht="21.6" customHeight="1" x14ac:dyDescent="0.25">
      <c r="A9" s="151">
        <v>7</v>
      </c>
      <c r="B9" s="3" t="s">
        <v>43</v>
      </c>
      <c r="C9" s="4">
        <f>'ABSTRACT OF GROUND FLOOR'!G47</f>
        <v>0</v>
      </c>
    </row>
    <row r="10" spans="1:7" ht="21.6" customHeight="1" x14ac:dyDescent="0.25">
      <c r="A10" s="151">
        <v>8</v>
      </c>
      <c r="B10" s="3" t="s">
        <v>44</v>
      </c>
      <c r="C10" s="4">
        <f>'ABSTRACT OF GROUND FLOOR'!G57</f>
        <v>0</v>
      </c>
    </row>
    <row r="11" spans="1:7" ht="15.6" customHeight="1" x14ac:dyDescent="0.25">
      <c r="A11" s="152">
        <v>9</v>
      </c>
      <c r="B11" s="1" t="s">
        <v>14</v>
      </c>
      <c r="C11" s="5">
        <f>SUM(C3:C10)</f>
        <v>0</v>
      </c>
    </row>
    <row r="12" spans="1:7" ht="15.6" customHeight="1" x14ac:dyDescent="0.25">
      <c r="A12" s="151">
        <v>10</v>
      </c>
      <c r="B12" s="3" t="s">
        <v>45</v>
      </c>
      <c r="C12" s="4">
        <f>C11*8%</f>
        <v>0</v>
      </c>
    </row>
    <row r="13" spans="1:7" ht="15.6" customHeight="1" x14ac:dyDescent="0.25">
      <c r="A13" s="151">
        <v>11</v>
      </c>
      <c r="B13" s="3" t="s">
        <v>49</v>
      </c>
      <c r="C13" s="4">
        <f>'ABSTRACT OF WATER SUPPLY'!G8</f>
        <v>0</v>
      </c>
    </row>
    <row r="14" spans="1:7" ht="15.6" customHeight="1" x14ac:dyDescent="0.25">
      <c r="A14" s="151">
        <v>12</v>
      </c>
      <c r="B14" s="3" t="s">
        <v>55</v>
      </c>
      <c r="C14" s="4">
        <f>'ABSTRACT OF SANITARY WORKE'!G10</f>
        <v>0</v>
      </c>
    </row>
    <row r="15" spans="1:7" ht="15.6" customHeight="1" x14ac:dyDescent="0.25">
      <c r="A15" s="151">
        <v>13</v>
      </c>
      <c r="B15" s="3" t="s">
        <v>56</v>
      </c>
      <c r="C15" s="4">
        <f>'ABSTRACT OF BOUNDARY WALL'!G24</f>
        <v>0</v>
      </c>
    </row>
    <row r="16" spans="1:7" ht="15.6" customHeight="1" x14ac:dyDescent="0.25">
      <c r="A16" s="151">
        <v>14</v>
      </c>
      <c r="B16" s="3" t="s">
        <v>46</v>
      </c>
      <c r="C16" s="4">
        <f>SUM(C11:C15)</f>
        <v>0</v>
      </c>
    </row>
    <row r="17" spans="1:4" ht="15.6" customHeight="1" x14ac:dyDescent="0.25">
      <c r="A17" s="151">
        <v>15</v>
      </c>
      <c r="B17" s="3" t="s">
        <v>47</v>
      </c>
      <c r="C17" s="4" cm="1">
        <f t="array" ref="C17:D17">'COST OF ABSTRACT'!C19:D19</f>
        <v>0</v>
      </c>
      <c r="D17" s="6">
        <v>0</v>
      </c>
    </row>
    <row r="18" spans="1:4" ht="15.6" customHeight="1" x14ac:dyDescent="0.25">
      <c r="A18" s="151">
        <v>16</v>
      </c>
      <c r="B18" s="1" t="s">
        <v>48</v>
      </c>
      <c r="C18" s="5">
        <f>SUM(C16:C17)</f>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G59"/>
  <sheetViews>
    <sheetView topLeftCell="A19" zoomScale="115" workbookViewId="0">
      <selection activeCell="B31" sqref="B31"/>
    </sheetView>
  </sheetViews>
  <sheetFormatPr defaultColWidth="0" defaultRowHeight="13.2" zeroHeight="1" x14ac:dyDescent="0.25"/>
  <cols>
    <col min="1" max="1" width="6.6640625" style="113" customWidth="1"/>
    <col min="2" max="2" width="12" style="113" customWidth="1"/>
    <col min="3" max="3" width="57.77734375" style="113" customWidth="1"/>
    <col min="4" max="4" width="11.44140625" style="134" customWidth="1"/>
    <col min="5" max="5" width="8.6640625" style="134" customWidth="1"/>
    <col min="6" max="6" width="17.33203125" style="137" customWidth="1"/>
    <col min="7" max="7" width="16" style="137" customWidth="1"/>
    <col min="8" max="16384" width="8.77734375" style="113" hidden="1"/>
  </cols>
  <sheetData>
    <row r="1" spans="1:7" ht="36" customHeight="1" x14ac:dyDescent="0.25">
      <c r="A1" s="197" t="s">
        <v>10</v>
      </c>
      <c r="B1" s="197"/>
      <c r="C1" s="197"/>
      <c r="D1" s="197"/>
      <c r="E1" s="197"/>
      <c r="F1" s="197"/>
      <c r="G1" s="197"/>
    </row>
    <row r="2" spans="1:7" ht="32.4" customHeight="1" x14ac:dyDescent="0.25">
      <c r="A2" s="158" t="s">
        <v>348</v>
      </c>
      <c r="B2" s="178"/>
      <c r="C2" s="178"/>
      <c r="D2" s="178"/>
      <c r="E2" s="178"/>
      <c r="F2" s="178"/>
      <c r="G2" s="159"/>
    </row>
    <row r="3" spans="1:7" ht="49.95" customHeight="1" x14ac:dyDescent="0.25">
      <c r="A3" s="24" t="s">
        <v>349</v>
      </c>
      <c r="B3" s="51" t="s">
        <v>79</v>
      </c>
      <c r="C3" s="24" t="s">
        <v>70</v>
      </c>
      <c r="D3" s="24" t="s">
        <v>80</v>
      </c>
      <c r="E3" s="24" t="s">
        <v>81</v>
      </c>
      <c r="F3" s="135" t="s">
        <v>9</v>
      </c>
      <c r="G3" s="135" t="s">
        <v>36</v>
      </c>
    </row>
    <row r="4" spans="1:7" ht="23.25" customHeight="1" x14ac:dyDescent="0.25">
      <c r="A4" s="17"/>
      <c r="B4" s="116" t="s">
        <v>82</v>
      </c>
      <c r="C4" s="117" t="s">
        <v>83</v>
      </c>
      <c r="D4" s="51"/>
      <c r="E4" s="51"/>
      <c r="F4" s="136"/>
      <c r="G4" s="136"/>
    </row>
    <row r="5" spans="1:7" ht="79.2" x14ac:dyDescent="0.25">
      <c r="A5" s="20">
        <v>1</v>
      </c>
      <c r="B5" s="31" t="s">
        <v>343</v>
      </c>
      <c r="C5" s="19" t="s">
        <v>352</v>
      </c>
      <c r="D5" s="30">
        <v>78.8</v>
      </c>
      <c r="E5" s="31" t="s">
        <v>84</v>
      </c>
      <c r="F5" s="30">
        <v>0</v>
      </c>
      <c r="G5" s="30">
        <f>D5*F5</f>
        <v>0</v>
      </c>
    </row>
    <row r="6" spans="1:7" ht="64.95" customHeight="1" x14ac:dyDescent="0.25">
      <c r="A6" s="20">
        <v>3</v>
      </c>
      <c r="B6" s="19" t="s">
        <v>85</v>
      </c>
      <c r="C6" s="19" t="s">
        <v>353</v>
      </c>
      <c r="D6" s="30">
        <v>23.5</v>
      </c>
      <c r="E6" s="31" t="s">
        <v>84</v>
      </c>
      <c r="F6" s="30">
        <v>0</v>
      </c>
      <c r="G6" s="30">
        <f t="shared" ref="G6" si="0">D6*F6</f>
        <v>0</v>
      </c>
    </row>
    <row r="7" spans="1:7" ht="17.25" customHeight="1" x14ac:dyDescent="0.25">
      <c r="A7" s="20"/>
      <c r="B7" s="191" t="s">
        <v>12</v>
      </c>
      <c r="C7" s="192"/>
      <c r="D7" s="192"/>
      <c r="E7" s="192"/>
      <c r="F7" s="193"/>
      <c r="G7" s="30">
        <f>SUM(G5:XFD6)</f>
        <v>0</v>
      </c>
    </row>
    <row r="8" spans="1:7" ht="16.5" customHeight="1" x14ac:dyDescent="0.25">
      <c r="A8" s="17"/>
      <c r="B8" s="116" t="s">
        <v>86</v>
      </c>
      <c r="C8" s="117" t="s">
        <v>87</v>
      </c>
      <c r="D8" s="51"/>
      <c r="E8" s="51"/>
      <c r="F8" s="136"/>
      <c r="G8" s="30"/>
    </row>
    <row r="9" spans="1:7" ht="63.6" customHeight="1" x14ac:dyDescent="0.25">
      <c r="A9" s="20">
        <v>4</v>
      </c>
      <c r="B9" s="19" t="s">
        <v>50</v>
      </c>
      <c r="C9" s="19" t="s">
        <v>88</v>
      </c>
      <c r="D9" s="30">
        <v>25.01</v>
      </c>
      <c r="E9" s="31" t="s">
        <v>84</v>
      </c>
      <c r="F9" s="30">
        <v>0</v>
      </c>
      <c r="G9" s="30">
        <f t="shared" ref="G9:G54" si="1">D9*F9</f>
        <v>0</v>
      </c>
    </row>
    <row r="10" spans="1:7" ht="63.6" customHeight="1" x14ac:dyDescent="0.25">
      <c r="A10" s="20">
        <v>5</v>
      </c>
      <c r="B10" s="19" t="s">
        <v>370</v>
      </c>
      <c r="C10" s="19" t="s">
        <v>354</v>
      </c>
      <c r="D10" s="30">
        <v>26.42</v>
      </c>
      <c r="E10" s="31" t="s">
        <v>7</v>
      </c>
      <c r="F10" s="30">
        <v>0</v>
      </c>
      <c r="G10" s="30">
        <f>D10*F10</f>
        <v>0</v>
      </c>
    </row>
    <row r="11" spans="1:7" ht="76.2" customHeight="1" x14ac:dyDescent="0.25">
      <c r="A11" s="20">
        <v>6</v>
      </c>
      <c r="B11" s="19" t="s">
        <v>369</v>
      </c>
      <c r="C11" s="19" t="s">
        <v>90</v>
      </c>
      <c r="D11" s="30">
        <v>26.42</v>
      </c>
      <c r="E11" s="31" t="s">
        <v>7</v>
      </c>
      <c r="F11" s="30">
        <v>0</v>
      </c>
      <c r="G11" s="30">
        <f t="shared" si="1"/>
        <v>0</v>
      </c>
    </row>
    <row r="12" spans="1:7" ht="21.75" customHeight="1" x14ac:dyDescent="0.25">
      <c r="A12" s="20"/>
      <c r="B12" s="191" t="s">
        <v>12</v>
      </c>
      <c r="C12" s="192"/>
      <c r="D12" s="192"/>
      <c r="E12" s="192"/>
      <c r="F12" s="193"/>
      <c r="G12" s="115">
        <f>SUM(G9:G11)</f>
        <v>0</v>
      </c>
    </row>
    <row r="13" spans="1:7" ht="14.25" customHeight="1" x14ac:dyDescent="0.25">
      <c r="A13" s="17"/>
      <c r="B13" s="116" t="s">
        <v>91</v>
      </c>
      <c r="C13" s="117" t="s">
        <v>92</v>
      </c>
      <c r="D13" s="51"/>
      <c r="E13" s="51"/>
      <c r="F13" s="136"/>
      <c r="G13" s="30"/>
    </row>
    <row r="14" spans="1:7" ht="55.5" customHeight="1" x14ac:dyDescent="0.25">
      <c r="A14" s="20">
        <v>7</v>
      </c>
      <c r="B14" s="19" t="s">
        <v>345</v>
      </c>
      <c r="C14" s="19" t="s">
        <v>355</v>
      </c>
      <c r="D14" s="118"/>
      <c r="E14" s="51"/>
      <c r="F14" s="136"/>
      <c r="G14" s="30"/>
    </row>
    <row r="15" spans="1:7" ht="28.5" customHeight="1" x14ac:dyDescent="0.25">
      <c r="A15" s="17"/>
      <c r="B15" s="17"/>
      <c r="C15" s="19" t="s">
        <v>356</v>
      </c>
      <c r="D15" s="30">
        <v>24.17</v>
      </c>
      <c r="E15" s="31" t="s">
        <v>84</v>
      </c>
      <c r="F15" s="30">
        <v>0</v>
      </c>
      <c r="G15" s="30">
        <f t="shared" si="1"/>
        <v>0</v>
      </c>
    </row>
    <row r="16" spans="1:7" ht="57" customHeight="1" x14ac:dyDescent="0.25">
      <c r="A16" s="20">
        <v>8</v>
      </c>
      <c r="B16" s="19" t="s">
        <v>346</v>
      </c>
      <c r="C16" s="19" t="s">
        <v>357</v>
      </c>
      <c r="D16" s="30">
        <v>38.25</v>
      </c>
      <c r="E16" s="31" t="s">
        <v>84</v>
      </c>
      <c r="F16" s="30">
        <v>0</v>
      </c>
      <c r="G16" s="30">
        <f t="shared" si="1"/>
        <v>0</v>
      </c>
    </row>
    <row r="17" spans="1:7" ht="58.5" customHeight="1" x14ac:dyDescent="0.25">
      <c r="A17" s="20">
        <v>9</v>
      </c>
      <c r="B17" s="19" t="s">
        <v>94</v>
      </c>
      <c r="C17" s="19" t="s">
        <v>95</v>
      </c>
      <c r="D17" s="30">
        <v>7222</v>
      </c>
      <c r="E17" s="31" t="s">
        <v>96</v>
      </c>
      <c r="F17" s="30">
        <v>0</v>
      </c>
      <c r="G17" s="30">
        <f>D17*F17</f>
        <v>0</v>
      </c>
    </row>
    <row r="18" spans="1:7" ht="28.5" customHeight="1" x14ac:dyDescent="0.25">
      <c r="A18" s="20">
        <v>10</v>
      </c>
      <c r="B18" s="51" t="s">
        <v>97</v>
      </c>
      <c r="C18" s="19" t="s">
        <v>203</v>
      </c>
      <c r="D18" s="51"/>
      <c r="E18" s="51"/>
      <c r="F18" s="136"/>
      <c r="G18" s="30"/>
    </row>
    <row r="19" spans="1:7" ht="28.5" customHeight="1" x14ac:dyDescent="0.25">
      <c r="A19" s="31" t="s">
        <v>99</v>
      </c>
      <c r="B19" s="31" t="s">
        <v>100</v>
      </c>
      <c r="C19" s="19" t="s">
        <v>358</v>
      </c>
      <c r="D19" s="30">
        <v>40.799999999999997</v>
      </c>
      <c r="E19" s="31" t="s">
        <v>7</v>
      </c>
      <c r="F19" s="30">
        <v>0</v>
      </c>
      <c r="G19" s="30">
        <f t="shared" si="1"/>
        <v>0</v>
      </c>
    </row>
    <row r="20" spans="1:7" ht="28.5" customHeight="1" x14ac:dyDescent="0.25">
      <c r="A20" s="31" t="s">
        <v>101</v>
      </c>
      <c r="B20" s="31" t="s">
        <v>102</v>
      </c>
      <c r="C20" s="19" t="s">
        <v>103</v>
      </c>
      <c r="D20" s="30">
        <v>81.23</v>
      </c>
      <c r="E20" s="31" t="s">
        <v>7</v>
      </c>
      <c r="F20" s="30">
        <v>0</v>
      </c>
      <c r="G20" s="30">
        <f t="shared" si="1"/>
        <v>0</v>
      </c>
    </row>
    <row r="21" spans="1:7" ht="28.5" customHeight="1" x14ac:dyDescent="0.25">
      <c r="A21" s="31" t="s">
        <v>104</v>
      </c>
      <c r="B21" s="31" t="s">
        <v>105</v>
      </c>
      <c r="C21" s="19" t="s">
        <v>359</v>
      </c>
      <c r="D21" s="30">
        <v>66.23</v>
      </c>
      <c r="E21" s="31" t="s">
        <v>7</v>
      </c>
      <c r="F21" s="30">
        <v>0</v>
      </c>
      <c r="G21" s="30">
        <f t="shared" si="1"/>
        <v>0</v>
      </c>
    </row>
    <row r="22" spans="1:7" ht="28.5" customHeight="1" x14ac:dyDescent="0.25">
      <c r="A22" s="31" t="s">
        <v>106</v>
      </c>
      <c r="B22" s="31" t="s">
        <v>107</v>
      </c>
      <c r="C22" s="19" t="s">
        <v>360</v>
      </c>
      <c r="D22" s="30">
        <v>183.9</v>
      </c>
      <c r="E22" s="31" t="s">
        <v>7</v>
      </c>
      <c r="F22" s="30">
        <v>0</v>
      </c>
      <c r="G22" s="30">
        <f t="shared" si="1"/>
        <v>0</v>
      </c>
    </row>
    <row r="23" spans="1:7" ht="23.4" customHeight="1" x14ac:dyDescent="0.25">
      <c r="A23" s="17"/>
      <c r="B23" s="188" t="s">
        <v>12</v>
      </c>
      <c r="C23" s="189"/>
      <c r="D23" s="189"/>
      <c r="E23" s="189"/>
      <c r="F23" s="190"/>
      <c r="G23" s="115">
        <f>SUM(G15:G22)</f>
        <v>0</v>
      </c>
    </row>
    <row r="24" spans="1:7" ht="14.25" customHeight="1" x14ac:dyDescent="0.25">
      <c r="A24" s="17"/>
      <c r="B24" s="116" t="s">
        <v>51</v>
      </c>
      <c r="C24" s="117" t="s">
        <v>108</v>
      </c>
      <c r="D24" s="51"/>
      <c r="E24" s="51"/>
      <c r="F24" s="136"/>
      <c r="G24" s="30"/>
    </row>
    <row r="25" spans="1:7" ht="57" customHeight="1" x14ac:dyDescent="0.25">
      <c r="A25" s="20">
        <v>11</v>
      </c>
      <c r="B25" s="19" t="s">
        <v>109</v>
      </c>
      <c r="C25" s="19" t="s">
        <v>361</v>
      </c>
      <c r="D25" s="30">
        <v>18.91</v>
      </c>
      <c r="E25" s="31" t="s">
        <v>84</v>
      </c>
      <c r="F25" s="30">
        <v>0</v>
      </c>
      <c r="G25" s="30">
        <f t="shared" si="1"/>
        <v>0</v>
      </c>
    </row>
    <row r="26" spans="1:7" ht="71.25" customHeight="1" x14ac:dyDescent="0.25">
      <c r="A26" s="20">
        <v>12</v>
      </c>
      <c r="B26" s="19" t="s">
        <v>52</v>
      </c>
      <c r="C26" s="19" t="s">
        <v>362</v>
      </c>
      <c r="D26" s="30">
        <v>59.74</v>
      </c>
      <c r="E26" s="31" t="s">
        <v>84</v>
      </c>
      <c r="F26" s="30">
        <v>0</v>
      </c>
      <c r="G26" s="30">
        <f t="shared" si="1"/>
        <v>0</v>
      </c>
    </row>
    <row r="27" spans="1:7" ht="23.4" customHeight="1" x14ac:dyDescent="0.25">
      <c r="A27" s="17"/>
      <c r="B27" s="188" t="s">
        <v>12</v>
      </c>
      <c r="C27" s="189"/>
      <c r="D27" s="189"/>
      <c r="E27" s="189"/>
      <c r="F27" s="190"/>
      <c r="G27" s="30">
        <f>SUM(G25:G26)</f>
        <v>0</v>
      </c>
    </row>
    <row r="28" spans="1:7" ht="14.7" customHeight="1" x14ac:dyDescent="0.25">
      <c r="A28" s="17"/>
      <c r="B28" s="31" t="s">
        <v>53</v>
      </c>
      <c r="C28" s="117" t="s">
        <v>110</v>
      </c>
      <c r="D28" s="51"/>
      <c r="E28" s="51"/>
      <c r="F28" s="136"/>
      <c r="G28" s="30"/>
    </row>
    <row r="29" spans="1:7" ht="114" customHeight="1" x14ac:dyDescent="0.25">
      <c r="A29" s="20">
        <v>13</v>
      </c>
      <c r="B29" s="19" t="s">
        <v>111</v>
      </c>
      <c r="C29" s="19" t="s">
        <v>112</v>
      </c>
      <c r="D29" s="30">
        <v>48.24</v>
      </c>
      <c r="E29" s="31" t="s">
        <v>7</v>
      </c>
      <c r="F29" s="30">
        <v>0</v>
      </c>
      <c r="G29" s="30">
        <f t="shared" si="1"/>
        <v>0</v>
      </c>
    </row>
    <row r="30" spans="1:7" ht="71.25" customHeight="1" x14ac:dyDescent="0.25">
      <c r="A30" s="20">
        <v>14</v>
      </c>
      <c r="B30" s="119" t="s">
        <v>113</v>
      </c>
      <c r="C30" s="19" t="s">
        <v>363</v>
      </c>
      <c r="D30" s="30">
        <v>28</v>
      </c>
      <c r="E30" s="31" t="s">
        <v>114</v>
      </c>
      <c r="F30" s="30">
        <v>0</v>
      </c>
      <c r="G30" s="30">
        <f t="shared" si="1"/>
        <v>0</v>
      </c>
    </row>
    <row r="31" spans="1:7" ht="74.400000000000006" customHeight="1" x14ac:dyDescent="0.25">
      <c r="A31" s="20">
        <v>15</v>
      </c>
      <c r="B31" s="19" t="s">
        <v>115</v>
      </c>
      <c r="C31" s="19" t="s">
        <v>364</v>
      </c>
      <c r="D31" s="51"/>
      <c r="E31" s="51"/>
      <c r="F31" s="136"/>
      <c r="G31" s="30"/>
    </row>
    <row r="32" spans="1:7" ht="14.25" customHeight="1" x14ac:dyDescent="0.25">
      <c r="A32" s="17"/>
      <c r="B32" s="31" t="s">
        <v>116</v>
      </c>
      <c r="C32" s="19" t="s">
        <v>117</v>
      </c>
      <c r="D32" s="30">
        <v>24</v>
      </c>
      <c r="E32" s="31" t="s">
        <v>114</v>
      </c>
      <c r="F32" s="30">
        <v>0</v>
      </c>
      <c r="G32" s="30">
        <f t="shared" si="1"/>
        <v>0</v>
      </c>
    </row>
    <row r="33" spans="1:7" ht="61.2" customHeight="1" x14ac:dyDescent="0.25">
      <c r="A33" s="20">
        <v>16</v>
      </c>
      <c r="B33" s="119" t="s">
        <v>118</v>
      </c>
      <c r="C33" s="19" t="s">
        <v>119</v>
      </c>
      <c r="D33" s="51"/>
      <c r="E33" s="51"/>
      <c r="F33" s="136"/>
      <c r="G33" s="30"/>
    </row>
    <row r="34" spans="1:7" ht="15.75" customHeight="1" x14ac:dyDescent="0.25">
      <c r="A34" s="31" t="s">
        <v>99</v>
      </c>
      <c r="B34" s="31" t="s">
        <v>120</v>
      </c>
      <c r="C34" s="19" t="s">
        <v>121</v>
      </c>
      <c r="D34" s="30">
        <v>24</v>
      </c>
      <c r="E34" s="31" t="s">
        <v>114</v>
      </c>
      <c r="F34" s="30">
        <v>0</v>
      </c>
      <c r="G34" s="30">
        <f t="shared" si="1"/>
        <v>0</v>
      </c>
    </row>
    <row r="35" spans="1:7" ht="14.25" customHeight="1" x14ac:dyDescent="0.25">
      <c r="A35" s="31" t="s">
        <v>101</v>
      </c>
      <c r="B35" s="31" t="s">
        <v>122</v>
      </c>
      <c r="C35" s="19" t="s">
        <v>123</v>
      </c>
      <c r="D35" s="30">
        <v>8</v>
      </c>
      <c r="E35" s="31" t="s">
        <v>114</v>
      </c>
      <c r="F35" s="30">
        <v>0</v>
      </c>
      <c r="G35" s="30">
        <f t="shared" si="1"/>
        <v>0</v>
      </c>
    </row>
    <row r="36" spans="1:7" ht="85.5" customHeight="1" x14ac:dyDescent="0.25">
      <c r="A36" s="20">
        <v>17</v>
      </c>
      <c r="B36" s="119" t="s">
        <v>124</v>
      </c>
      <c r="C36" s="19" t="s">
        <v>125</v>
      </c>
      <c r="D36" s="30">
        <v>14</v>
      </c>
      <c r="E36" s="31" t="s">
        <v>126</v>
      </c>
      <c r="F36" s="30">
        <v>0</v>
      </c>
      <c r="G36" s="30">
        <f t="shared" si="1"/>
        <v>0</v>
      </c>
    </row>
    <row r="37" spans="1:7" ht="71.25" customHeight="1" x14ac:dyDescent="0.25">
      <c r="A37" s="20">
        <v>18</v>
      </c>
      <c r="B37" s="19" t="s">
        <v>127</v>
      </c>
      <c r="C37" s="19" t="s">
        <v>365</v>
      </c>
      <c r="D37" s="30">
        <v>11.5</v>
      </c>
      <c r="E37" s="31" t="s">
        <v>6</v>
      </c>
      <c r="F37" s="30">
        <v>0</v>
      </c>
      <c r="G37" s="30">
        <f t="shared" si="1"/>
        <v>0</v>
      </c>
    </row>
    <row r="38" spans="1:7" ht="40.950000000000003" customHeight="1" x14ac:dyDescent="0.25">
      <c r="A38" s="20"/>
      <c r="B38" s="191" t="s">
        <v>12</v>
      </c>
      <c r="C38" s="192"/>
      <c r="D38" s="192"/>
      <c r="E38" s="192"/>
      <c r="F38" s="193"/>
      <c r="G38" s="115">
        <f>SUM(G29:G37)</f>
        <v>0</v>
      </c>
    </row>
    <row r="39" spans="1:7" ht="14.25" customHeight="1" x14ac:dyDescent="0.25">
      <c r="A39" s="17"/>
      <c r="B39" s="116" t="s">
        <v>128</v>
      </c>
      <c r="C39" s="117" t="s">
        <v>129</v>
      </c>
      <c r="D39" s="51"/>
      <c r="E39" s="51"/>
      <c r="F39" s="136"/>
      <c r="G39" s="30"/>
    </row>
    <row r="40" spans="1:7" ht="202.2" customHeight="1" x14ac:dyDescent="0.25">
      <c r="A40" s="120">
        <v>19</v>
      </c>
      <c r="B40" s="119" t="s">
        <v>130</v>
      </c>
      <c r="C40" s="119" t="s">
        <v>131</v>
      </c>
      <c r="D40" s="51"/>
      <c r="E40" s="51"/>
      <c r="F40" s="136"/>
      <c r="G40" s="30"/>
    </row>
    <row r="41" spans="1:7" ht="16.5" customHeight="1" x14ac:dyDescent="0.25">
      <c r="A41" s="121" t="s">
        <v>99</v>
      </c>
      <c r="B41" s="121" t="s">
        <v>132</v>
      </c>
      <c r="C41" s="119" t="s">
        <v>133</v>
      </c>
      <c r="D41" s="30">
        <v>91.74</v>
      </c>
      <c r="E41" s="31" t="s">
        <v>134</v>
      </c>
      <c r="F41" s="30">
        <v>0</v>
      </c>
      <c r="G41" s="30">
        <f t="shared" si="1"/>
        <v>0</v>
      </c>
    </row>
    <row r="42" spans="1:7" ht="85.5" customHeight="1" x14ac:dyDescent="0.25">
      <c r="A42" s="20">
        <v>20</v>
      </c>
      <c r="B42" s="119" t="s">
        <v>135</v>
      </c>
      <c r="C42" s="19" t="s">
        <v>366</v>
      </c>
      <c r="D42" s="30">
        <v>190.8</v>
      </c>
      <c r="E42" s="31" t="s">
        <v>136</v>
      </c>
      <c r="F42" s="30">
        <v>0</v>
      </c>
      <c r="G42" s="30">
        <f t="shared" si="1"/>
        <v>0</v>
      </c>
    </row>
    <row r="43" spans="1:7" ht="85.5" customHeight="1" x14ac:dyDescent="0.25">
      <c r="A43" s="20">
        <v>21</v>
      </c>
      <c r="B43" s="119" t="s">
        <v>137</v>
      </c>
      <c r="C43" s="19" t="s">
        <v>367</v>
      </c>
      <c r="D43" s="30">
        <v>7.2</v>
      </c>
      <c r="E43" s="31" t="s">
        <v>7</v>
      </c>
      <c r="F43" s="30">
        <v>0</v>
      </c>
      <c r="G43" s="30">
        <f t="shared" si="1"/>
        <v>0</v>
      </c>
    </row>
    <row r="44" spans="1:7" ht="57" customHeight="1" x14ac:dyDescent="0.25">
      <c r="A44" s="20">
        <v>22</v>
      </c>
      <c r="B44" s="19" t="s">
        <v>138</v>
      </c>
      <c r="C44" s="19" t="s">
        <v>139</v>
      </c>
      <c r="D44" s="30">
        <v>10.4</v>
      </c>
      <c r="E44" s="31" t="s">
        <v>7</v>
      </c>
      <c r="F44" s="30">
        <v>0</v>
      </c>
      <c r="G44" s="30">
        <f t="shared" si="1"/>
        <v>0</v>
      </c>
    </row>
    <row r="45" spans="1:7" ht="32.4" customHeight="1" x14ac:dyDescent="0.25">
      <c r="A45" s="17"/>
      <c r="B45" s="188" t="s">
        <v>12</v>
      </c>
      <c r="C45" s="189"/>
      <c r="D45" s="189"/>
      <c r="E45" s="189"/>
      <c r="F45" s="190"/>
      <c r="G45" s="30">
        <f>SUM(G41:G44)</f>
        <v>0</v>
      </c>
    </row>
    <row r="46" spans="1:7" ht="14.25" customHeight="1" x14ac:dyDescent="0.25">
      <c r="A46" s="17"/>
      <c r="B46" s="116" t="s">
        <v>140</v>
      </c>
      <c r="C46" s="117" t="s">
        <v>141</v>
      </c>
      <c r="D46" s="51"/>
      <c r="E46" s="51"/>
      <c r="F46" s="136"/>
      <c r="G46" s="30"/>
    </row>
    <row r="47" spans="1:7" ht="114" customHeight="1" x14ac:dyDescent="0.25">
      <c r="A47" s="20">
        <v>23</v>
      </c>
      <c r="B47" s="19" t="s">
        <v>142</v>
      </c>
      <c r="C47" s="19" t="s">
        <v>368</v>
      </c>
      <c r="D47" s="30">
        <v>156.69</v>
      </c>
      <c r="E47" s="31" t="s">
        <v>7</v>
      </c>
      <c r="F47" s="30">
        <v>0</v>
      </c>
      <c r="G47" s="122">
        <f t="shared" si="1"/>
        <v>0</v>
      </c>
    </row>
    <row r="48" spans="1:7" ht="21.6" customHeight="1" x14ac:dyDescent="0.25">
      <c r="A48" s="17"/>
      <c r="B48" s="17"/>
      <c r="C48" s="17"/>
      <c r="D48" s="51"/>
      <c r="E48" s="51"/>
      <c r="F48" s="136"/>
      <c r="G48" s="30"/>
    </row>
    <row r="49" spans="1:7" ht="17.25" customHeight="1" x14ac:dyDescent="0.25">
      <c r="A49" s="17"/>
      <c r="B49" s="116" t="s">
        <v>143</v>
      </c>
      <c r="C49" s="117" t="s">
        <v>144</v>
      </c>
      <c r="D49" s="51"/>
      <c r="E49" s="51"/>
      <c r="F49" s="136"/>
      <c r="G49" s="30"/>
    </row>
    <row r="50" spans="1:7" ht="28.5" customHeight="1" x14ac:dyDescent="0.25">
      <c r="A50" s="20">
        <v>24</v>
      </c>
      <c r="B50" s="19" t="s">
        <v>145</v>
      </c>
      <c r="C50" s="19" t="s">
        <v>146</v>
      </c>
      <c r="D50" s="30">
        <v>326.33999999999997</v>
      </c>
      <c r="E50" s="31" t="s">
        <v>6</v>
      </c>
      <c r="F50" s="30">
        <v>0</v>
      </c>
      <c r="G50" s="30">
        <f t="shared" si="1"/>
        <v>0</v>
      </c>
    </row>
    <row r="51" spans="1:7" ht="28.5" customHeight="1" x14ac:dyDescent="0.25">
      <c r="A51" s="20">
        <v>25</v>
      </c>
      <c r="B51" s="19" t="s">
        <v>145</v>
      </c>
      <c r="C51" s="19" t="s">
        <v>147</v>
      </c>
      <c r="D51" s="30">
        <v>167.42</v>
      </c>
      <c r="E51" s="31" t="s">
        <v>6</v>
      </c>
      <c r="F51" s="30">
        <v>0</v>
      </c>
      <c r="G51" s="30">
        <f t="shared" si="1"/>
        <v>0</v>
      </c>
    </row>
    <row r="52" spans="1:7" ht="156.75" customHeight="1" x14ac:dyDescent="0.25">
      <c r="A52" s="20">
        <v>26</v>
      </c>
      <c r="B52" s="19" t="s">
        <v>148</v>
      </c>
      <c r="C52" s="17" t="s">
        <v>149</v>
      </c>
      <c r="D52" s="30">
        <v>152.97</v>
      </c>
      <c r="E52" s="31" t="s">
        <v>6</v>
      </c>
      <c r="F52" s="30">
        <v>0</v>
      </c>
      <c r="G52" s="30">
        <f t="shared" si="1"/>
        <v>0</v>
      </c>
    </row>
    <row r="53" spans="1:7" ht="71.25" customHeight="1" x14ac:dyDescent="0.25">
      <c r="A53" s="20">
        <v>27</v>
      </c>
      <c r="B53" s="19" t="s">
        <v>150</v>
      </c>
      <c r="C53" s="19" t="s">
        <v>151</v>
      </c>
      <c r="D53" s="30">
        <v>650.45000000000005</v>
      </c>
      <c r="E53" s="31" t="s">
        <v>7</v>
      </c>
      <c r="F53" s="30">
        <v>0</v>
      </c>
      <c r="G53" s="30">
        <f t="shared" si="1"/>
        <v>0</v>
      </c>
    </row>
    <row r="54" spans="1:7" ht="71.25" customHeight="1" x14ac:dyDescent="0.25">
      <c r="A54" s="20">
        <v>28</v>
      </c>
      <c r="B54" s="19" t="s">
        <v>152</v>
      </c>
      <c r="C54" s="19" t="s">
        <v>153</v>
      </c>
      <c r="D54" s="30">
        <v>650.45000000000005</v>
      </c>
      <c r="E54" s="31" t="s">
        <v>6</v>
      </c>
      <c r="F54" s="30">
        <v>0</v>
      </c>
      <c r="G54" s="30">
        <f t="shared" si="1"/>
        <v>0</v>
      </c>
    </row>
    <row r="55" spans="1:7" ht="71.25" customHeight="1" x14ac:dyDescent="0.25">
      <c r="A55" s="123">
        <v>30</v>
      </c>
      <c r="B55" s="19" t="s">
        <v>154</v>
      </c>
      <c r="C55" s="124" t="s">
        <v>155</v>
      </c>
      <c r="D55" s="30">
        <v>226.48</v>
      </c>
      <c r="E55" s="31" t="s">
        <v>6</v>
      </c>
      <c r="F55" s="30">
        <v>0</v>
      </c>
      <c r="G55" s="30">
        <f>D55*F55</f>
        <v>0</v>
      </c>
    </row>
    <row r="56" spans="1:7" ht="71.25" customHeight="1" x14ac:dyDescent="0.25">
      <c r="A56" s="123">
        <v>31</v>
      </c>
      <c r="B56" s="125" t="s">
        <v>24</v>
      </c>
      <c r="C56" s="126" t="s">
        <v>22</v>
      </c>
      <c r="D56" s="138">
        <v>75</v>
      </c>
      <c r="E56" s="31" t="s">
        <v>6</v>
      </c>
      <c r="F56" s="133">
        <v>0</v>
      </c>
      <c r="G56" s="30">
        <f>D56*F56</f>
        <v>0</v>
      </c>
    </row>
    <row r="57" spans="1:7" ht="30.6" customHeight="1" x14ac:dyDescent="0.25">
      <c r="A57" s="127"/>
      <c r="B57" s="35"/>
      <c r="C57" s="194" t="s">
        <v>12</v>
      </c>
      <c r="D57" s="195"/>
      <c r="E57" s="195"/>
      <c r="F57" s="196"/>
      <c r="G57" s="128">
        <f>SUM(G50:G56)</f>
        <v>0</v>
      </c>
    </row>
    <row r="58" spans="1:7" ht="31.95" customHeight="1" x14ac:dyDescent="0.25">
      <c r="A58" s="129"/>
      <c r="B58" s="129"/>
      <c r="C58" s="185" t="s">
        <v>54</v>
      </c>
      <c r="D58" s="186"/>
      <c r="E58" s="186"/>
      <c r="F58" s="187"/>
      <c r="G58" s="130">
        <f>G57+G47+G45+G38+G27+G23+G12+G7</f>
        <v>0</v>
      </c>
    </row>
    <row r="59" spans="1:7" x14ac:dyDescent="0.25"/>
  </sheetData>
  <mergeCells count="10">
    <mergeCell ref="A2:G2"/>
    <mergeCell ref="A1:G1"/>
    <mergeCell ref="B7:F7"/>
    <mergeCell ref="B12:F12"/>
    <mergeCell ref="B23:F23"/>
    <mergeCell ref="C58:F58"/>
    <mergeCell ref="B27:F27"/>
    <mergeCell ref="B38:F38"/>
    <mergeCell ref="B45:F45"/>
    <mergeCell ref="C57:F5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I430"/>
  <sheetViews>
    <sheetView topLeftCell="A364" zoomScale="102" zoomScaleNormal="115" workbookViewId="0">
      <selection activeCell="E380" sqref="E380"/>
    </sheetView>
  </sheetViews>
  <sheetFormatPr defaultColWidth="0" defaultRowHeight="13.2" zeroHeight="1" x14ac:dyDescent="0.25"/>
  <cols>
    <col min="1" max="1" width="7.44140625" style="6" customWidth="1"/>
    <col min="2" max="2" width="52.77734375" style="6" customWidth="1"/>
    <col min="3" max="3" width="7.44140625" style="6" customWidth="1"/>
    <col min="4" max="4" width="10.77734375" style="6" customWidth="1"/>
    <col min="5" max="6" width="11.33203125" style="6" customWidth="1"/>
    <col min="7" max="7" width="7.77734375" style="6" customWidth="1"/>
    <col min="8" max="8" width="16.77734375" style="6" customWidth="1"/>
    <col min="9" max="9" width="10.109375" style="6" customWidth="1"/>
    <col min="10" max="16384" width="8.77734375" style="6" hidden="1"/>
  </cols>
  <sheetData>
    <row r="1" spans="1:9" ht="45" customHeight="1" x14ac:dyDescent="0.25">
      <c r="A1" s="235" t="s">
        <v>156</v>
      </c>
      <c r="B1" s="236"/>
      <c r="C1" s="236"/>
      <c r="D1" s="236"/>
      <c r="E1" s="236"/>
      <c r="F1" s="236"/>
      <c r="G1" s="236"/>
      <c r="H1" s="236"/>
      <c r="I1" s="237"/>
    </row>
    <row r="2" spans="1:9" ht="19.5" customHeight="1" x14ac:dyDescent="0.25">
      <c r="A2" s="238" t="s">
        <v>157</v>
      </c>
      <c r="B2" s="239"/>
      <c r="C2" s="239"/>
      <c r="D2" s="239"/>
      <c r="E2" s="239"/>
      <c r="F2" s="239"/>
      <c r="G2" s="239"/>
      <c r="H2" s="239"/>
      <c r="I2" s="240"/>
    </row>
    <row r="3" spans="1:9" ht="18.75" customHeight="1" x14ac:dyDescent="0.25">
      <c r="A3" s="241" t="s">
        <v>158</v>
      </c>
      <c r="B3" s="242"/>
      <c r="C3" s="242"/>
      <c r="D3" s="242"/>
      <c r="E3" s="242"/>
      <c r="F3" s="242"/>
      <c r="G3" s="242"/>
      <c r="H3" s="242"/>
      <c r="I3" s="243"/>
    </row>
    <row r="4" spans="1:9" ht="15.75" customHeight="1" x14ac:dyDescent="0.25">
      <c r="A4" s="244" t="s">
        <v>159</v>
      </c>
      <c r="B4" s="246" t="s">
        <v>160</v>
      </c>
      <c r="C4" s="248" t="s">
        <v>161</v>
      </c>
      <c r="D4" s="249"/>
      <c r="E4" s="249"/>
      <c r="F4" s="250"/>
      <c r="G4" s="251" t="s">
        <v>162</v>
      </c>
      <c r="H4" s="252"/>
      <c r="I4" s="253"/>
    </row>
    <row r="5" spans="1:9" ht="15.75" customHeight="1" x14ac:dyDescent="0.25">
      <c r="A5" s="245"/>
      <c r="B5" s="247"/>
      <c r="C5" s="36" t="s">
        <v>163</v>
      </c>
      <c r="D5" s="37" t="s">
        <v>164</v>
      </c>
      <c r="E5" s="38" t="s">
        <v>165</v>
      </c>
      <c r="F5" s="37" t="s">
        <v>166</v>
      </c>
      <c r="G5" s="254"/>
      <c r="H5" s="255"/>
      <c r="I5" s="256"/>
    </row>
    <row r="6" spans="1:9" ht="15.75" customHeight="1" x14ac:dyDescent="0.25">
      <c r="A6" s="39">
        <v>1</v>
      </c>
      <c r="B6" s="39">
        <v>2</v>
      </c>
      <c r="C6" s="39">
        <v>3</v>
      </c>
      <c r="D6" s="40">
        <v>4</v>
      </c>
      <c r="E6" s="39">
        <v>5</v>
      </c>
      <c r="F6" s="41">
        <v>6</v>
      </c>
      <c r="G6" s="257">
        <v>7</v>
      </c>
      <c r="H6" s="258"/>
      <c r="I6" s="259"/>
    </row>
    <row r="7" spans="1:9" ht="14.25" customHeight="1" x14ac:dyDescent="0.25">
      <c r="A7" s="25" t="s">
        <v>82</v>
      </c>
      <c r="B7" s="26" t="s">
        <v>83</v>
      </c>
      <c r="C7" s="17"/>
      <c r="D7" s="17"/>
      <c r="E7" s="17"/>
      <c r="F7" s="17"/>
      <c r="G7" s="168"/>
      <c r="H7" s="169"/>
      <c r="I7" s="17"/>
    </row>
    <row r="8" spans="1:9" ht="100.2" customHeight="1" x14ac:dyDescent="0.25">
      <c r="A8" s="14">
        <v>1</v>
      </c>
      <c r="B8" s="29" t="s">
        <v>344</v>
      </c>
      <c r="C8" s="28"/>
      <c r="D8" s="28"/>
      <c r="E8" s="28"/>
      <c r="F8" s="28"/>
      <c r="G8" s="207"/>
      <c r="H8" s="208"/>
      <c r="I8" s="28"/>
    </row>
    <row r="9" spans="1:9" ht="14.25" customHeight="1" x14ac:dyDescent="0.25">
      <c r="A9" s="17"/>
      <c r="B9" s="16" t="s">
        <v>167</v>
      </c>
      <c r="C9" s="17"/>
      <c r="D9" s="17"/>
      <c r="E9" s="17"/>
      <c r="F9" s="17"/>
      <c r="G9" s="168"/>
      <c r="H9" s="169"/>
      <c r="I9" s="17"/>
    </row>
    <row r="10" spans="1:9" ht="14.25" customHeight="1" x14ac:dyDescent="0.25">
      <c r="A10" s="17"/>
      <c r="B10" s="44"/>
      <c r="C10" s="45">
        <v>17</v>
      </c>
      <c r="D10" s="46">
        <v>1.2</v>
      </c>
      <c r="E10" s="47">
        <v>1.2</v>
      </c>
      <c r="F10" s="46">
        <v>1.5</v>
      </c>
      <c r="G10" s="198">
        <f>C10*D10*E10*F10</f>
        <v>36.72</v>
      </c>
      <c r="H10" s="199"/>
      <c r="I10" s="17"/>
    </row>
    <row r="11" spans="1:9" ht="14.25" customHeight="1" x14ac:dyDescent="0.25">
      <c r="A11" s="17"/>
      <c r="B11" s="26" t="s">
        <v>168</v>
      </c>
      <c r="C11" s="17"/>
      <c r="D11" s="17"/>
      <c r="E11" s="17"/>
      <c r="F11" s="17"/>
      <c r="G11" s="198">
        <f t="shared" ref="G11:G25" si="0">C11*D11*E11*F11</f>
        <v>0</v>
      </c>
      <c r="H11" s="199"/>
      <c r="I11" s="17"/>
    </row>
    <row r="12" spans="1:9" ht="14.25" customHeight="1" x14ac:dyDescent="0.25">
      <c r="A12" s="17"/>
      <c r="B12" s="27" t="s">
        <v>169</v>
      </c>
      <c r="C12" s="17"/>
      <c r="D12" s="17"/>
      <c r="E12" s="17"/>
      <c r="F12" s="17"/>
      <c r="G12" s="198">
        <f t="shared" si="0"/>
        <v>0</v>
      </c>
      <c r="H12" s="199"/>
      <c r="I12" s="17"/>
    </row>
    <row r="13" spans="1:9" ht="14.25" customHeight="1" x14ac:dyDescent="0.25">
      <c r="A13" s="17"/>
      <c r="B13" s="27" t="s">
        <v>13</v>
      </c>
      <c r="C13" s="45">
        <v>3</v>
      </c>
      <c r="D13" s="46">
        <v>4.82</v>
      </c>
      <c r="E13" s="46">
        <v>0.6</v>
      </c>
      <c r="F13" s="46">
        <v>0.6</v>
      </c>
      <c r="G13" s="198">
        <f t="shared" si="0"/>
        <v>5.2055999999999996</v>
      </c>
      <c r="H13" s="199"/>
      <c r="I13" s="17"/>
    </row>
    <row r="14" spans="1:9" ht="14.25" customHeight="1" x14ac:dyDescent="0.25">
      <c r="A14" s="17"/>
      <c r="B14" s="27" t="s">
        <v>13</v>
      </c>
      <c r="C14" s="45">
        <v>3</v>
      </c>
      <c r="D14" s="46">
        <v>4.49</v>
      </c>
      <c r="E14" s="46">
        <v>0.6</v>
      </c>
      <c r="F14" s="46">
        <v>0.6</v>
      </c>
      <c r="G14" s="198">
        <f t="shared" si="0"/>
        <v>4.8492000000000006</v>
      </c>
      <c r="H14" s="199"/>
      <c r="I14" s="17"/>
    </row>
    <row r="15" spans="1:9" ht="14.25" customHeight="1" x14ac:dyDescent="0.25">
      <c r="A15" s="17"/>
      <c r="B15" s="27" t="s">
        <v>13</v>
      </c>
      <c r="C15" s="45">
        <v>3</v>
      </c>
      <c r="D15" s="46">
        <v>3.27</v>
      </c>
      <c r="E15" s="46">
        <v>0.6</v>
      </c>
      <c r="F15" s="46">
        <v>0.6</v>
      </c>
      <c r="G15" s="225">
        <f t="shared" si="0"/>
        <v>3.5316000000000001</v>
      </c>
      <c r="H15" s="226"/>
      <c r="I15" s="17"/>
    </row>
    <row r="16" spans="1:9" ht="14.25" customHeight="1" x14ac:dyDescent="0.25">
      <c r="A16" s="17"/>
      <c r="B16" s="27" t="s">
        <v>13</v>
      </c>
      <c r="C16" s="45">
        <v>2</v>
      </c>
      <c r="D16" s="46">
        <v>2.4700000000000002</v>
      </c>
      <c r="E16" s="46">
        <v>0.6</v>
      </c>
      <c r="F16" s="48">
        <v>0.6</v>
      </c>
      <c r="G16" s="233">
        <f>C16*D16*E16*F16</f>
        <v>1.7784</v>
      </c>
      <c r="H16" s="234"/>
      <c r="I16" s="43"/>
    </row>
    <row r="17" spans="1:9" ht="14.25" customHeight="1" x14ac:dyDescent="0.25">
      <c r="A17" s="17"/>
      <c r="B17" s="27" t="s">
        <v>13</v>
      </c>
      <c r="C17" s="45">
        <v>2</v>
      </c>
      <c r="D17" s="46">
        <v>4.63</v>
      </c>
      <c r="E17" s="46">
        <v>0.6</v>
      </c>
      <c r="F17" s="48">
        <v>0.6</v>
      </c>
      <c r="G17" s="233">
        <f t="shared" ref="G17:G23" si="1">C17*D17*E17*F17</f>
        <v>3.3336000000000001</v>
      </c>
      <c r="H17" s="234"/>
      <c r="I17" s="43"/>
    </row>
    <row r="18" spans="1:9" ht="14.25" customHeight="1" x14ac:dyDescent="0.25">
      <c r="A18" s="17"/>
      <c r="B18" s="27" t="s">
        <v>13</v>
      </c>
      <c r="C18" s="45">
        <v>1</v>
      </c>
      <c r="D18" s="46">
        <v>11.63</v>
      </c>
      <c r="E18" s="46">
        <v>0.6</v>
      </c>
      <c r="F18" s="48">
        <v>0.6</v>
      </c>
      <c r="G18" s="233">
        <f t="shared" si="1"/>
        <v>4.1867999999999999</v>
      </c>
      <c r="H18" s="234"/>
      <c r="I18" s="43"/>
    </row>
    <row r="19" spans="1:9" ht="14.25" customHeight="1" x14ac:dyDescent="0.25">
      <c r="A19" s="17"/>
      <c r="B19" s="51" t="s">
        <v>13</v>
      </c>
      <c r="C19" s="52">
        <v>1</v>
      </c>
      <c r="D19" s="52">
        <v>1.45</v>
      </c>
      <c r="E19" s="44">
        <v>0.6</v>
      </c>
      <c r="F19" s="53">
        <v>0.6</v>
      </c>
      <c r="G19" s="233">
        <f t="shared" si="1"/>
        <v>0.52200000000000002</v>
      </c>
      <c r="H19" s="234"/>
      <c r="I19" s="43"/>
    </row>
    <row r="20" spans="1:9" ht="14.25" customHeight="1" x14ac:dyDescent="0.25">
      <c r="A20" s="17"/>
      <c r="B20" s="51" t="s">
        <v>25</v>
      </c>
      <c r="C20" s="52">
        <v>3</v>
      </c>
      <c r="D20" s="52">
        <v>2.4700000000000002</v>
      </c>
      <c r="E20" s="44">
        <v>0.6</v>
      </c>
      <c r="F20" s="53">
        <v>0.6</v>
      </c>
      <c r="G20" s="233">
        <f t="shared" si="1"/>
        <v>2.6675999999999997</v>
      </c>
      <c r="H20" s="234"/>
      <c r="I20" s="43"/>
    </row>
    <row r="21" spans="1:9" ht="14.25" customHeight="1" x14ac:dyDescent="0.25">
      <c r="A21" s="17"/>
      <c r="B21" s="27" t="s">
        <v>30</v>
      </c>
      <c r="C21" s="17"/>
      <c r="D21" s="17"/>
      <c r="E21" s="17"/>
      <c r="F21" s="42"/>
      <c r="G21" s="233">
        <f t="shared" si="1"/>
        <v>0</v>
      </c>
      <c r="H21" s="234"/>
      <c r="I21" s="43"/>
    </row>
    <row r="22" spans="1:9" ht="14.25" customHeight="1" x14ac:dyDescent="0.25">
      <c r="A22" s="17"/>
      <c r="B22" s="27" t="s">
        <v>13</v>
      </c>
      <c r="C22" s="45">
        <v>4</v>
      </c>
      <c r="D22" s="46">
        <v>4.79</v>
      </c>
      <c r="E22" s="46">
        <v>0.6</v>
      </c>
      <c r="F22" s="48">
        <v>0.6</v>
      </c>
      <c r="G22" s="233">
        <f t="shared" si="1"/>
        <v>6.8975999999999997</v>
      </c>
      <c r="H22" s="234"/>
      <c r="I22" s="43"/>
    </row>
    <row r="23" spans="1:9" ht="14.25" customHeight="1" x14ac:dyDescent="0.25">
      <c r="A23" s="17"/>
      <c r="B23" s="27" t="s">
        <v>13</v>
      </c>
      <c r="C23" s="45">
        <v>2</v>
      </c>
      <c r="D23" s="46">
        <v>6.21</v>
      </c>
      <c r="E23" s="46">
        <v>0.6</v>
      </c>
      <c r="F23" s="48">
        <v>0.6</v>
      </c>
      <c r="G23" s="233">
        <f t="shared" si="1"/>
        <v>4.4711999999999996</v>
      </c>
      <c r="H23" s="234"/>
      <c r="I23" s="43"/>
    </row>
    <row r="24" spans="1:9" ht="14.25" customHeight="1" x14ac:dyDescent="0.25">
      <c r="A24" s="17"/>
      <c r="B24" s="27" t="s">
        <v>13</v>
      </c>
      <c r="C24" s="45">
        <v>2</v>
      </c>
      <c r="D24" s="46">
        <v>4.41</v>
      </c>
      <c r="E24" s="46">
        <v>0.6</v>
      </c>
      <c r="F24" s="46">
        <v>0.6</v>
      </c>
      <c r="G24" s="228">
        <f t="shared" si="0"/>
        <v>3.1751999999999998</v>
      </c>
      <c r="H24" s="229"/>
      <c r="I24" s="17"/>
    </row>
    <row r="25" spans="1:9" ht="14.25" customHeight="1" x14ac:dyDescent="0.25">
      <c r="A25" s="17"/>
      <c r="B25" s="27" t="s">
        <v>13</v>
      </c>
      <c r="C25" s="45">
        <v>1</v>
      </c>
      <c r="D25" s="46">
        <v>2.0499999999999998</v>
      </c>
      <c r="E25" s="46">
        <v>0.6</v>
      </c>
      <c r="F25" s="46">
        <v>0.6</v>
      </c>
      <c r="G25" s="198">
        <f t="shared" si="0"/>
        <v>0.73799999999999988</v>
      </c>
      <c r="H25" s="199"/>
      <c r="I25" s="17"/>
    </row>
    <row r="26" spans="1:9" ht="12" customHeight="1" x14ac:dyDescent="0.25">
      <c r="A26" s="13"/>
      <c r="B26" s="13"/>
      <c r="C26" s="13"/>
      <c r="D26" s="13"/>
      <c r="E26" s="13"/>
      <c r="F26" s="13"/>
      <c r="G26" s="232">
        <f>SUM(G10:G25)</f>
        <v>78.076799999999992</v>
      </c>
      <c r="H26" s="210"/>
      <c r="I26" s="55" t="s">
        <v>0</v>
      </c>
    </row>
    <row r="27" spans="1:9" ht="12" customHeight="1" x14ac:dyDescent="0.25">
      <c r="A27" s="13"/>
      <c r="B27" s="13"/>
      <c r="C27" s="13"/>
      <c r="D27" s="13"/>
      <c r="E27" s="13"/>
      <c r="F27" s="13"/>
      <c r="G27" s="205"/>
      <c r="H27" s="206"/>
      <c r="I27" s="13"/>
    </row>
    <row r="28" spans="1:9" ht="74.7" customHeight="1" x14ac:dyDescent="0.25">
      <c r="A28" s="14">
        <v>2</v>
      </c>
      <c r="B28" s="28" t="s">
        <v>170</v>
      </c>
      <c r="C28" s="28"/>
      <c r="D28" s="28"/>
      <c r="E28" s="28"/>
      <c r="F28" s="28"/>
      <c r="G28" s="207"/>
      <c r="H28" s="208"/>
      <c r="I28" s="28"/>
    </row>
    <row r="29" spans="1:9" ht="14.25" customHeight="1" x14ac:dyDescent="0.25">
      <c r="A29" s="17"/>
      <c r="B29" s="17"/>
      <c r="C29" s="45">
        <v>1</v>
      </c>
      <c r="D29" s="46">
        <v>0.8</v>
      </c>
      <c r="E29" s="46">
        <v>47.95</v>
      </c>
      <c r="F29" s="17"/>
      <c r="G29" s="198">
        <f>C29*D29*E29</f>
        <v>38.360000000000007</v>
      </c>
      <c r="H29" s="199"/>
      <c r="I29" s="17"/>
    </row>
    <row r="30" spans="1:9" ht="14.25" customHeight="1" x14ac:dyDescent="0.25">
      <c r="A30" s="17"/>
      <c r="B30" s="17"/>
      <c r="C30" s="17"/>
      <c r="D30" s="17"/>
      <c r="E30" s="17"/>
      <c r="F30" s="56" t="s">
        <v>1</v>
      </c>
      <c r="G30" s="200">
        <v>38.36</v>
      </c>
      <c r="H30" s="201"/>
      <c r="I30" s="26" t="s">
        <v>84</v>
      </c>
    </row>
    <row r="31" spans="1:9" ht="38.700000000000003" customHeight="1" x14ac:dyDescent="0.25">
      <c r="A31" s="14">
        <v>3</v>
      </c>
      <c r="B31" s="16" t="s">
        <v>171</v>
      </c>
      <c r="C31" s="17"/>
      <c r="D31" s="17"/>
      <c r="E31" s="17"/>
      <c r="F31" s="17"/>
      <c r="G31" s="168"/>
      <c r="H31" s="169"/>
      <c r="I31" s="17"/>
    </row>
    <row r="32" spans="1:9" ht="14.25" customHeight="1" x14ac:dyDescent="0.25">
      <c r="A32" s="17"/>
      <c r="B32" s="44" t="s">
        <v>67</v>
      </c>
      <c r="C32" s="45">
        <v>1</v>
      </c>
      <c r="D32" s="46">
        <v>4.57</v>
      </c>
      <c r="E32" s="59">
        <v>4.57</v>
      </c>
      <c r="F32" s="46">
        <v>0.15</v>
      </c>
      <c r="G32" s="198">
        <f>C32*D32*E32*F32</f>
        <v>3.1327350000000003</v>
      </c>
      <c r="H32" s="199"/>
      <c r="I32" s="17"/>
    </row>
    <row r="33" spans="1:9" ht="14.25" customHeight="1" x14ac:dyDescent="0.25">
      <c r="A33" s="17"/>
      <c r="B33" s="44" t="s">
        <v>172</v>
      </c>
      <c r="C33" s="45">
        <v>1</v>
      </c>
      <c r="D33" s="60">
        <v>16.920000000000002</v>
      </c>
      <c r="E33" s="61">
        <v>1</v>
      </c>
      <c r="F33" s="49">
        <v>0.15</v>
      </c>
      <c r="G33" s="198">
        <f t="shared" ref="G33:G39" si="2">C33*D33*E33*F33</f>
        <v>2.5380000000000003</v>
      </c>
      <c r="H33" s="199"/>
      <c r="I33" s="17"/>
    </row>
    <row r="34" spans="1:9" ht="14.25" customHeight="1" x14ac:dyDescent="0.25">
      <c r="A34" s="17"/>
      <c r="B34" s="44" t="s">
        <v>64</v>
      </c>
      <c r="C34" s="45">
        <v>1</v>
      </c>
      <c r="D34" s="46">
        <v>3.05</v>
      </c>
      <c r="E34" s="62">
        <v>3.05</v>
      </c>
      <c r="F34" s="46">
        <v>0.15</v>
      </c>
      <c r="G34" s="198">
        <f t="shared" si="2"/>
        <v>1.3953749999999998</v>
      </c>
      <c r="H34" s="199"/>
      <c r="I34" s="17"/>
    </row>
    <row r="35" spans="1:9" ht="14.25" customHeight="1" x14ac:dyDescent="0.25">
      <c r="A35" s="17"/>
      <c r="B35" s="44" t="s">
        <v>26</v>
      </c>
      <c r="C35" s="45">
        <v>1</v>
      </c>
      <c r="D35" s="48">
        <v>2.13</v>
      </c>
      <c r="E35" s="63">
        <v>1.2</v>
      </c>
      <c r="F35" s="49">
        <v>0.15</v>
      </c>
      <c r="G35" s="198">
        <f>C35*D35*E35*F35</f>
        <v>0.38339999999999991</v>
      </c>
      <c r="H35" s="199"/>
      <c r="I35" s="17"/>
    </row>
    <row r="36" spans="1:9" ht="14.25" customHeight="1" x14ac:dyDescent="0.25">
      <c r="A36" s="17"/>
      <c r="B36" s="44" t="s">
        <v>27</v>
      </c>
      <c r="C36" s="45">
        <v>1</v>
      </c>
      <c r="D36" s="48">
        <v>4.5199999999999996</v>
      </c>
      <c r="E36" s="63">
        <v>6.36</v>
      </c>
      <c r="F36" s="49">
        <v>0.15</v>
      </c>
      <c r="G36" s="198">
        <f t="shared" ref="G36:G38" si="3">C36*D36*E36*F36</f>
        <v>4.3120799999999999</v>
      </c>
      <c r="H36" s="199"/>
      <c r="I36" s="17"/>
    </row>
    <row r="37" spans="1:9" ht="14.25" customHeight="1" x14ac:dyDescent="0.25">
      <c r="A37" s="17"/>
      <c r="B37" s="44" t="s">
        <v>28</v>
      </c>
      <c r="C37" s="45">
        <v>1</v>
      </c>
      <c r="D37" s="48">
        <v>1.2</v>
      </c>
      <c r="E37" s="63">
        <v>1.6</v>
      </c>
      <c r="F37" s="49">
        <v>0.15</v>
      </c>
      <c r="G37" s="198">
        <f t="shared" si="3"/>
        <v>0.28799999999999998</v>
      </c>
      <c r="H37" s="199"/>
      <c r="I37" s="17"/>
    </row>
    <row r="38" spans="1:9" ht="14.25" customHeight="1" x14ac:dyDescent="0.25">
      <c r="A38" s="17"/>
      <c r="B38" s="44" t="s">
        <v>29</v>
      </c>
      <c r="C38" s="45">
        <v>1</v>
      </c>
      <c r="D38" s="48">
        <v>1.2</v>
      </c>
      <c r="E38" s="63">
        <v>1.6</v>
      </c>
      <c r="F38" s="49">
        <v>0.15</v>
      </c>
      <c r="G38" s="198">
        <f t="shared" si="3"/>
        <v>0.28799999999999998</v>
      </c>
      <c r="H38" s="199"/>
      <c r="I38" s="17"/>
    </row>
    <row r="39" spans="1:9" ht="14.25" customHeight="1" x14ac:dyDescent="0.25">
      <c r="A39" s="17"/>
      <c r="B39" s="44" t="s">
        <v>69</v>
      </c>
      <c r="C39" s="45">
        <v>1</v>
      </c>
      <c r="D39" s="46">
        <v>14.1</v>
      </c>
      <c r="E39" s="62">
        <v>4.95</v>
      </c>
      <c r="F39" s="46">
        <v>0.15</v>
      </c>
      <c r="G39" s="225">
        <f t="shared" si="2"/>
        <v>10.469250000000001</v>
      </c>
      <c r="H39" s="226"/>
      <c r="I39" s="17"/>
    </row>
    <row r="40" spans="1:9" ht="14.25" customHeight="1" x14ac:dyDescent="0.25">
      <c r="A40" s="17"/>
      <c r="B40" s="44"/>
      <c r="C40" s="45">
        <v>1</v>
      </c>
      <c r="D40" s="48">
        <v>3.27</v>
      </c>
      <c r="E40" s="63">
        <v>1.42</v>
      </c>
      <c r="F40" s="64">
        <v>0.15</v>
      </c>
      <c r="G40" s="227">
        <f t="shared" ref="G40" si="4">C40*D40*E40*F40</f>
        <v>0.69650999999999996</v>
      </c>
      <c r="H40" s="227"/>
      <c r="I40" s="43"/>
    </row>
    <row r="41" spans="1:9" ht="14.25" customHeight="1" x14ac:dyDescent="0.25">
      <c r="A41" s="17"/>
      <c r="B41" s="17"/>
      <c r="C41" s="17"/>
      <c r="D41" s="17"/>
      <c r="E41" s="65"/>
      <c r="F41" s="56" t="s">
        <v>1</v>
      </c>
      <c r="G41" s="230">
        <f>SUM(G32:G40)</f>
        <v>23.503350000000001</v>
      </c>
      <c r="H41" s="231"/>
      <c r="I41" s="26" t="s">
        <v>84</v>
      </c>
    </row>
    <row r="42" spans="1:9" ht="12" customHeight="1" x14ac:dyDescent="0.25">
      <c r="A42" s="13"/>
      <c r="B42" s="13"/>
      <c r="C42" s="13"/>
      <c r="D42" s="13"/>
      <c r="E42" s="13"/>
      <c r="F42" s="13"/>
      <c r="G42" s="205"/>
      <c r="H42" s="206"/>
      <c r="I42" s="13"/>
    </row>
    <row r="43" spans="1:9" ht="14.25" customHeight="1" x14ac:dyDescent="0.25">
      <c r="A43" s="25" t="s">
        <v>86</v>
      </c>
      <c r="B43" s="26" t="s">
        <v>87</v>
      </c>
      <c r="C43" s="17"/>
      <c r="D43" s="17"/>
      <c r="E43" s="17"/>
      <c r="F43" s="17"/>
      <c r="G43" s="168"/>
      <c r="H43" s="169"/>
      <c r="I43" s="17"/>
    </row>
    <row r="44" spans="1:9" ht="73.95" customHeight="1" x14ac:dyDescent="0.25">
      <c r="A44" s="14">
        <v>4</v>
      </c>
      <c r="B44" s="28" t="s">
        <v>173</v>
      </c>
      <c r="C44" s="28"/>
      <c r="D44" s="28"/>
      <c r="E44" s="28"/>
      <c r="F44" s="28"/>
      <c r="G44" s="207"/>
      <c r="H44" s="208"/>
      <c r="I44" s="28"/>
    </row>
    <row r="45" spans="1:9" ht="14.25" customHeight="1" x14ac:dyDescent="0.25">
      <c r="A45" s="17"/>
      <c r="B45" s="16" t="s">
        <v>167</v>
      </c>
      <c r="C45" s="17"/>
      <c r="D45" s="17"/>
      <c r="E45" s="17"/>
      <c r="F45" s="17"/>
      <c r="G45" s="168"/>
      <c r="H45" s="169"/>
      <c r="I45" s="17"/>
    </row>
    <row r="46" spans="1:9" ht="22.2" customHeight="1" x14ac:dyDescent="0.25">
      <c r="A46" s="17"/>
      <c r="B46" s="44" t="s">
        <v>174</v>
      </c>
      <c r="C46" s="45">
        <v>17</v>
      </c>
      <c r="D46" s="46">
        <v>1.2</v>
      </c>
      <c r="E46" s="47">
        <v>1.2</v>
      </c>
      <c r="F46" s="46">
        <v>0.1</v>
      </c>
      <c r="G46" s="198">
        <f>C46*D46*E46*F46</f>
        <v>2.448</v>
      </c>
      <c r="H46" s="199"/>
      <c r="I46" s="17"/>
    </row>
    <row r="47" spans="1:9" ht="14.25" customHeight="1" x14ac:dyDescent="0.25">
      <c r="A47" s="17"/>
      <c r="B47" s="26" t="s">
        <v>168</v>
      </c>
      <c r="C47" s="17"/>
      <c r="D47" s="17"/>
      <c r="E47" s="17"/>
      <c r="F47" s="17"/>
      <c r="G47" s="198">
        <f t="shared" ref="G47:G71" si="5">C47*D47*E47*F47</f>
        <v>0</v>
      </c>
      <c r="H47" s="199"/>
      <c r="I47" s="17"/>
    </row>
    <row r="48" spans="1:9" ht="14.25" customHeight="1" x14ac:dyDescent="0.25">
      <c r="A48" s="17"/>
      <c r="B48" s="27" t="s">
        <v>169</v>
      </c>
      <c r="C48" s="17"/>
      <c r="D48" s="17"/>
      <c r="E48" s="17"/>
      <c r="F48" s="17"/>
      <c r="G48" s="198">
        <f t="shared" si="5"/>
        <v>0</v>
      </c>
      <c r="H48" s="199"/>
      <c r="I48" s="17"/>
    </row>
    <row r="49" spans="1:9" ht="14.25" customHeight="1" x14ac:dyDescent="0.25">
      <c r="A49" s="17"/>
      <c r="B49" s="27" t="s">
        <v>13</v>
      </c>
      <c r="C49" s="45">
        <v>3</v>
      </c>
      <c r="D49" s="46">
        <v>4.82</v>
      </c>
      <c r="E49" s="46">
        <v>0.6</v>
      </c>
      <c r="F49" s="46">
        <v>0.1</v>
      </c>
      <c r="G49" s="198">
        <f t="shared" si="5"/>
        <v>0.86760000000000004</v>
      </c>
      <c r="H49" s="199"/>
      <c r="I49" s="17"/>
    </row>
    <row r="50" spans="1:9" ht="14.25" customHeight="1" x14ac:dyDescent="0.25">
      <c r="A50" s="17"/>
      <c r="B50" s="27" t="s">
        <v>13</v>
      </c>
      <c r="C50" s="45">
        <v>3</v>
      </c>
      <c r="D50" s="46">
        <v>4.49</v>
      </c>
      <c r="E50" s="46">
        <v>0.6</v>
      </c>
      <c r="F50" s="46">
        <v>0.1</v>
      </c>
      <c r="G50" s="198">
        <f t="shared" si="5"/>
        <v>0.80820000000000014</v>
      </c>
      <c r="H50" s="199"/>
      <c r="I50" s="17"/>
    </row>
    <row r="51" spans="1:9" ht="14.25" customHeight="1" x14ac:dyDescent="0.25">
      <c r="A51" s="17"/>
      <c r="B51" s="27" t="s">
        <v>13</v>
      </c>
      <c r="C51" s="45">
        <v>3</v>
      </c>
      <c r="D51" s="46">
        <v>3.27</v>
      </c>
      <c r="E51" s="46">
        <v>0.6</v>
      </c>
      <c r="F51" s="46">
        <v>0.1</v>
      </c>
      <c r="G51" s="198">
        <f t="shared" si="5"/>
        <v>0.58860000000000001</v>
      </c>
      <c r="H51" s="199"/>
      <c r="I51" s="17"/>
    </row>
    <row r="52" spans="1:9" ht="14.25" customHeight="1" x14ac:dyDescent="0.25">
      <c r="A52" s="17"/>
      <c r="B52" s="27" t="s">
        <v>13</v>
      </c>
      <c r="C52" s="45">
        <v>2</v>
      </c>
      <c r="D52" s="46">
        <v>2.4700000000000002</v>
      </c>
      <c r="E52" s="46">
        <v>0.6</v>
      </c>
      <c r="F52" s="46">
        <v>0.1</v>
      </c>
      <c r="G52" s="198">
        <f t="shared" si="5"/>
        <v>0.2964</v>
      </c>
      <c r="H52" s="199"/>
      <c r="I52" s="17"/>
    </row>
    <row r="53" spans="1:9" ht="14.25" customHeight="1" x14ac:dyDescent="0.25">
      <c r="A53" s="17"/>
      <c r="B53" s="27" t="s">
        <v>13</v>
      </c>
      <c r="C53" s="45">
        <v>2</v>
      </c>
      <c r="D53" s="46">
        <v>4.63</v>
      </c>
      <c r="E53" s="46">
        <v>0.6</v>
      </c>
      <c r="F53" s="46">
        <v>0.1</v>
      </c>
      <c r="G53" s="198">
        <f t="shared" si="5"/>
        <v>0.55559999999999998</v>
      </c>
      <c r="H53" s="199"/>
      <c r="I53" s="17"/>
    </row>
    <row r="54" spans="1:9" ht="14.25" customHeight="1" x14ac:dyDescent="0.25">
      <c r="A54" s="17"/>
      <c r="B54" s="27" t="s">
        <v>13</v>
      </c>
      <c r="C54" s="45">
        <v>1</v>
      </c>
      <c r="D54" s="46">
        <v>11.63</v>
      </c>
      <c r="E54" s="46">
        <v>0.6</v>
      </c>
      <c r="F54" s="46">
        <v>0.1</v>
      </c>
      <c r="G54" s="198">
        <f t="shared" si="5"/>
        <v>0.69780000000000009</v>
      </c>
      <c r="H54" s="199"/>
      <c r="I54" s="17"/>
    </row>
    <row r="55" spans="1:9" ht="14.25" customHeight="1" x14ac:dyDescent="0.25">
      <c r="A55" s="17"/>
      <c r="B55" s="51" t="s">
        <v>13</v>
      </c>
      <c r="C55" s="52">
        <v>1</v>
      </c>
      <c r="D55" s="52">
        <v>1.45</v>
      </c>
      <c r="E55" s="46">
        <v>0.6</v>
      </c>
      <c r="F55" s="46">
        <v>0.1</v>
      </c>
      <c r="G55" s="198">
        <f t="shared" si="5"/>
        <v>8.7000000000000008E-2</v>
      </c>
      <c r="H55" s="199"/>
      <c r="I55" s="17"/>
    </row>
    <row r="56" spans="1:9" ht="14.25" customHeight="1" x14ac:dyDescent="0.25">
      <c r="A56" s="17"/>
      <c r="B56" s="51" t="s">
        <v>25</v>
      </c>
      <c r="C56" s="52">
        <v>3</v>
      </c>
      <c r="D56" s="52">
        <v>2.4700000000000002</v>
      </c>
      <c r="E56" s="46">
        <v>0.6</v>
      </c>
      <c r="F56" s="46">
        <v>0.1</v>
      </c>
      <c r="G56" s="198">
        <f t="shared" si="5"/>
        <v>0.4446</v>
      </c>
      <c r="H56" s="199"/>
      <c r="I56" s="17"/>
    </row>
    <row r="57" spans="1:9" ht="14.25" customHeight="1" x14ac:dyDescent="0.25">
      <c r="A57" s="17"/>
      <c r="B57" s="27" t="s">
        <v>30</v>
      </c>
      <c r="C57" s="17"/>
      <c r="D57" s="17"/>
      <c r="E57" s="17"/>
      <c r="F57" s="17"/>
      <c r="G57" s="198">
        <f t="shared" si="5"/>
        <v>0</v>
      </c>
      <c r="H57" s="199"/>
      <c r="I57" s="17"/>
    </row>
    <row r="58" spans="1:9" ht="14.25" customHeight="1" x14ac:dyDescent="0.25">
      <c r="A58" s="17"/>
      <c r="B58" s="27" t="s">
        <v>13</v>
      </c>
      <c r="C58" s="45">
        <v>4</v>
      </c>
      <c r="D58" s="46">
        <v>4.79</v>
      </c>
      <c r="E58" s="46">
        <v>0.6</v>
      </c>
      <c r="F58" s="46">
        <v>0.1</v>
      </c>
      <c r="G58" s="198">
        <f t="shared" si="5"/>
        <v>1.1496000000000002</v>
      </c>
      <c r="H58" s="199"/>
      <c r="I58" s="17"/>
    </row>
    <row r="59" spans="1:9" ht="14.25" customHeight="1" x14ac:dyDescent="0.25">
      <c r="A59" s="17"/>
      <c r="B59" s="27" t="s">
        <v>13</v>
      </c>
      <c r="C59" s="45">
        <v>2</v>
      </c>
      <c r="D59" s="46">
        <v>6.21</v>
      </c>
      <c r="E59" s="46">
        <v>0.6</v>
      </c>
      <c r="F59" s="46">
        <v>0.1</v>
      </c>
      <c r="G59" s="198">
        <f t="shared" si="5"/>
        <v>0.74520000000000008</v>
      </c>
      <c r="H59" s="199"/>
      <c r="I59" s="17"/>
    </row>
    <row r="60" spans="1:9" ht="14.25" customHeight="1" x14ac:dyDescent="0.25">
      <c r="A60" s="17"/>
      <c r="B60" s="27" t="s">
        <v>13</v>
      </c>
      <c r="C60" s="45">
        <v>2</v>
      </c>
      <c r="D60" s="46">
        <v>4.41</v>
      </c>
      <c r="E60" s="46">
        <v>0.6</v>
      </c>
      <c r="F60" s="46">
        <v>0.1</v>
      </c>
      <c r="G60" s="198">
        <f t="shared" si="5"/>
        <v>0.5292</v>
      </c>
      <c r="H60" s="199"/>
      <c r="I60" s="17"/>
    </row>
    <row r="61" spans="1:9" ht="12" customHeight="1" x14ac:dyDescent="0.25">
      <c r="A61" s="13"/>
      <c r="B61" s="27" t="s">
        <v>13</v>
      </c>
      <c r="C61" s="45">
        <v>1</v>
      </c>
      <c r="D61" s="46">
        <v>2.0499999999999998</v>
      </c>
      <c r="E61" s="46">
        <v>0.6</v>
      </c>
      <c r="F61" s="46">
        <v>0.1</v>
      </c>
      <c r="G61" s="198">
        <f t="shared" si="5"/>
        <v>0.12299999999999998</v>
      </c>
      <c r="H61" s="199"/>
      <c r="I61" s="13"/>
    </row>
    <row r="62" spans="1:9" ht="14.25" customHeight="1" x14ac:dyDescent="0.25">
      <c r="A62" s="17"/>
      <c r="B62" s="25" t="s">
        <v>175</v>
      </c>
      <c r="C62" s="17"/>
      <c r="D62" s="17"/>
      <c r="E62" s="17"/>
      <c r="F62" s="17"/>
      <c r="G62" s="198">
        <f t="shared" si="5"/>
        <v>0</v>
      </c>
      <c r="H62" s="199"/>
      <c r="I62" s="17"/>
    </row>
    <row r="63" spans="1:9" ht="14.25" customHeight="1" x14ac:dyDescent="0.25">
      <c r="A63" s="17"/>
      <c r="B63" s="44" t="s">
        <v>67</v>
      </c>
      <c r="C63" s="45">
        <v>1</v>
      </c>
      <c r="D63" s="46">
        <v>4.57</v>
      </c>
      <c r="E63" s="59">
        <v>4.57</v>
      </c>
      <c r="F63" s="46">
        <v>0.1</v>
      </c>
      <c r="G63" s="198">
        <f t="shared" si="5"/>
        <v>2.0884900000000002</v>
      </c>
      <c r="H63" s="199"/>
      <c r="I63" s="17"/>
    </row>
    <row r="64" spans="1:9" ht="14.25" customHeight="1" x14ac:dyDescent="0.25">
      <c r="A64" s="13"/>
      <c r="B64" s="44" t="s">
        <v>172</v>
      </c>
      <c r="C64" s="45">
        <v>1</v>
      </c>
      <c r="D64" s="60">
        <v>16.920000000000002</v>
      </c>
      <c r="E64" s="61">
        <v>1</v>
      </c>
      <c r="F64" s="49">
        <v>0.1</v>
      </c>
      <c r="G64" s="198">
        <f t="shared" si="5"/>
        <v>1.6920000000000002</v>
      </c>
      <c r="H64" s="199"/>
      <c r="I64" s="13"/>
    </row>
    <row r="65" spans="1:9" ht="14.25" customHeight="1" x14ac:dyDescent="0.25">
      <c r="A65" s="17"/>
      <c r="B65" s="44" t="s">
        <v>64</v>
      </c>
      <c r="C65" s="45">
        <v>1</v>
      </c>
      <c r="D65" s="46">
        <v>3.05</v>
      </c>
      <c r="E65" s="62">
        <v>3.05</v>
      </c>
      <c r="F65" s="46">
        <v>0.1</v>
      </c>
      <c r="G65" s="198">
        <f t="shared" si="5"/>
        <v>0.93024999999999991</v>
      </c>
      <c r="H65" s="199"/>
      <c r="I65" s="17"/>
    </row>
    <row r="66" spans="1:9" ht="14.25" customHeight="1" x14ac:dyDescent="0.25">
      <c r="A66" s="17"/>
      <c r="B66" s="44" t="s">
        <v>26</v>
      </c>
      <c r="C66" s="45">
        <v>1</v>
      </c>
      <c r="D66" s="48">
        <v>2.13</v>
      </c>
      <c r="E66" s="63">
        <v>1.2</v>
      </c>
      <c r="F66" s="46">
        <v>0.1</v>
      </c>
      <c r="G66" s="198">
        <f t="shared" si="5"/>
        <v>0.25559999999999999</v>
      </c>
      <c r="H66" s="199"/>
      <c r="I66" s="17"/>
    </row>
    <row r="67" spans="1:9" ht="14.25" customHeight="1" x14ac:dyDescent="0.25">
      <c r="A67" s="17"/>
      <c r="B67" s="44" t="s">
        <v>27</v>
      </c>
      <c r="C67" s="45">
        <v>1</v>
      </c>
      <c r="D67" s="48">
        <v>4.5199999999999996</v>
      </c>
      <c r="E67" s="63">
        <v>6.36</v>
      </c>
      <c r="F67" s="46">
        <v>0.1</v>
      </c>
      <c r="G67" s="198">
        <f t="shared" si="5"/>
        <v>2.8747199999999999</v>
      </c>
      <c r="H67" s="199"/>
      <c r="I67" s="17"/>
    </row>
    <row r="68" spans="1:9" ht="14.25" customHeight="1" x14ac:dyDescent="0.25">
      <c r="A68" s="17"/>
      <c r="B68" s="44" t="s">
        <v>28</v>
      </c>
      <c r="C68" s="45">
        <v>1</v>
      </c>
      <c r="D68" s="48">
        <v>1.2</v>
      </c>
      <c r="E68" s="63">
        <v>1.6</v>
      </c>
      <c r="F68" s="46">
        <v>0.1</v>
      </c>
      <c r="G68" s="198">
        <f t="shared" si="5"/>
        <v>0.192</v>
      </c>
      <c r="H68" s="199"/>
      <c r="I68" s="17"/>
    </row>
    <row r="69" spans="1:9" ht="14.25" customHeight="1" x14ac:dyDescent="0.25">
      <c r="A69" s="17"/>
      <c r="B69" s="44" t="s">
        <v>29</v>
      </c>
      <c r="C69" s="45">
        <v>1</v>
      </c>
      <c r="D69" s="50">
        <v>1.2</v>
      </c>
      <c r="E69" s="66">
        <v>1.6</v>
      </c>
      <c r="F69" s="46">
        <v>0.1</v>
      </c>
      <c r="G69" s="198">
        <f t="shared" si="5"/>
        <v>0.192</v>
      </c>
      <c r="H69" s="199"/>
      <c r="I69" s="17"/>
    </row>
    <row r="70" spans="1:9" ht="14.25" customHeight="1" x14ac:dyDescent="0.25">
      <c r="A70" s="17"/>
      <c r="B70" s="44" t="s">
        <v>69</v>
      </c>
      <c r="C70" s="67">
        <v>1</v>
      </c>
      <c r="D70" s="63">
        <v>14.1</v>
      </c>
      <c r="E70" s="63">
        <v>4.95</v>
      </c>
      <c r="F70" s="49">
        <v>0.1</v>
      </c>
      <c r="G70" s="198">
        <f t="shared" si="5"/>
        <v>6.9795000000000007</v>
      </c>
      <c r="H70" s="199"/>
      <c r="I70" s="17"/>
    </row>
    <row r="71" spans="1:9" ht="14.25" customHeight="1" x14ac:dyDescent="0.25">
      <c r="A71" s="17"/>
      <c r="B71" s="44"/>
      <c r="C71" s="67">
        <v>1</v>
      </c>
      <c r="D71" s="63">
        <v>3.27</v>
      </c>
      <c r="E71" s="63">
        <v>1.42</v>
      </c>
      <c r="F71" s="49">
        <v>0.1</v>
      </c>
      <c r="G71" s="198">
        <f t="shared" si="5"/>
        <v>0.46433999999999997</v>
      </c>
      <c r="H71" s="199"/>
      <c r="I71" s="17"/>
    </row>
    <row r="72" spans="1:9" ht="14.25" customHeight="1" x14ac:dyDescent="0.25">
      <c r="A72" s="17"/>
      <c r="B72" s="44"/>
      <c r="C72" s="45"/>
      <c r="D72" s="54"/>
      <c r="E72" s="68"/>
      <c r="F72" s="69" t="s">
        <v>1</v>
      </c>
      <c r="G72" s="198">
        <f>SUM(G46:G71)</f>
        <v>25.009700000000002</v>
      </c>
      <c r="H72" s="199"/>
      <c r="I72" s="70" t="s">
        <v>0</v>
      </c>
    </row>
    <row r="73" spans="1:9" ht="12" customHeight="1" x14ac:dyDescent="0.25">
      <c r="A73" s="13"/>
      <c r="B73" s="13"/>
      <c r="C73" s="13"/>
      <c r="D73" s="13"/>
      <c r="E73" s="13"/>
      <c r="F73" s="13"/>
      <c r="G73" s="205"/>
      <c r="H73" s="206"/>
      <c r="I73" s="13"/>
    </row>
    <row r="74" spans="1:9" ht="64.95" customHeight="1" x14ac:dyDescent="0.25">
      <c r="A74" s="14">
        <v>5</v>
      </c>
      <c r="B74" s="28" t="s">
        <v>176</v>
      </c>
      <c r="C74" s="28"/>
      <c r="D74" s="28"/>
      <c r="E74" s="28"/>
      <c r="F74" s="28"/>
      <c r="G74" s="207"/>
      <c r="H74" s="208"/>
      <c r="I74" s="28"/>
    </row>
    <row r="75" spans="1:9" ht="14.25" customHeight="1" x14ac:dyDescent="0.25">
      <c r="A75" s="17"/>
      <c r="B75" s="27" t="s">
        <v>169</v>
      </c>
      <c r="C75" s="17"/>
      <c r="D75" s="17"/>
      <c r="E75" s="17"/>
      <c r="F75" s="17"/>
      <c r="G75" s="168"/>
      <c r="H75" s="169"/>
      <c r="I75" s="17"/>
    </row>
    <row r="76" spans="1:9" ht="14.25" customHeight="1" x14ac:dyDescent="0.25">
      <c r="A76" s="17"/>
      <c r="B76" s="27" t="s">
        <v>13</v>
      </c>
      <c r="C76" s="45">
        <v>3</v>
      </c>
      <c r="D76" s="46">
        <v>4.82</v>
      </c>
      <c r="E76" s="46">
        <v>0.23</v>
      </c>
      <c r="F76" s="17"/>
      <c r="G76" s="198">
        <f>C76*D76*E76</f>
        <v>3.3258000000000005</v>
      </c>
      <c r="H76" s="199"/>
      <c r="I76" s="17"/>
    </row>
    <row r="77" spans="1:9" ht="14.25" customHeight="1" x14ac:dyDescent="0.25">
      <c r="A77" s="17"/>
      <c r="B77" s="27" t="s">
        <v>13</v>
      </c>
      <c r="C77" s="45">
        <v>3</v>
      </c>
      <c r="D77" s="46">
        <v>4.49</v>
      </c>
      <c r="E77" s="46">
        <v>0.23</v>
      </c>
      <c r="F77" s="17"/>
      <c r="G77" s="198">
        <f t="shared" ref="G77:G87" si="6">C77*D77*E77</f>
        <v>3.0981000000000001</v>
      </c>
      <c r="H77" s="199"/>
      <c r="I77" s="17"/>
    </row>
    <row r="78" spans="1:9" ht="14.25" customHeight="1" x14ac:dyDescent="0.25">
      <c r="A78" s="17"/>
      <c r="B78" s="27" t="s">
        <v>13</v>
      </c>
      <c r="C78" s="45">
        <v>3</v>
      </c>
      <c r="D78" s="46">
        <v>3.27</v>
      </c>
      <c r="E78" s="46">
        <v>0.23</v>
      </c>
      <c r="F78" s="17"/>
      <c r="G78" s="198">
        <f t="shared" si="6"/>
        <v>2.2563000000000004</v>
      </c>
      <c r="H78" s="199"/>
      <c r="I78" s="17"/>
    </row>
    <row r="79" spans="1:9" ht="14.25" customHeight="1" x14ac:dyDescent="0.25">
      <c r="A79" s="17"/>
      <c r="B79" s="27" t="s">
        <v>13</v>
      </c>
      <c r="C79" s="45">
        <v>2</v>
      </c>
      <c r="D79" s="46">
        <v>2.4700000000000002</v>
      </c>
      <c r="E79" s="46">
        <v>0.23</v>
      </c>
      <c r="F79" s="17"/>
      <c r="G79" s="198">
        <f t="shared" si="6"/>
        <v>1.1362000000000001</v>
      </c>
      <c r="H79" s="199"/>
      <c r="I79" s="17"/>
    </row>
    <row r="80" spans="1:9" ht="14.25" customHeight="1" x14ac:dyDescent="0.25">
      <c r="A80" s="17"/>
      <c r="B80" s="27" t="s">
        <v>13</v>
      </c>
      <c r="C80" s="45">
        <v>2</v>
      </c>
      <c r="D80" s="46">
        <v>4.63</v>
      </c>
      <c r="E80" s="46">
        <v>0.23</v>
      </c>
      <c r="F80" s="17"/>
      <c r="G80" s="198">
        <f t="shared" si="6"/>
        <v>2.1297999999999999</v>
      </c>
      <c r="H80" s="199"/>
      <c r="I80" s="17"/>
    </row>
    <row r="81" spans="1:9" ht="14.25" customHeight="1" x14ac:dyDescent="0.25">
      <c r="A81" s="17"/>
      <c r="B81" s="27" t="s">
        <v>13</v>
      </c>
      <c r="C81" s="45">
        <v>1</v>
      </c>
      <c r="D81" s="46">
        <v>11.63</v>
      </c>
      <c r="E81" s="46">
        <v>0.23</v>
      </c>
      <c r="F81" s="17"/>
      <c r="G81" s="198">
        <f t="shared" ref="G81:G83" si="7">C81*D81*E81</f>
        <v>2.6749000000000005</v>
      </c>
      <c r="H81" s="199"/>
      <c r="I81" s="17"/>
    </row>
    <row r="82" spans="1:9" ht="14.25" customHeight="1" x14ac:dyDescent="0.25">
      <c r="A82" s="17"/>
      <c r="B82" s="51" t="s">
        <v>13</v>
      </c>
      <c r="C82" s="52">
        <v>1</v>
      </c>
      <c r="D82" s="71">
        <v>1.45</v>
      </c>
      <c r="E82" s="46">
        <v>0.23</v>
      </c>
      <c r="F82" s="17"/>
      <c r="G82" s="198">
        <f t="shared" si="7"/>
        <v>0.33350000000000002</v>
      </c>
      <c r="H82" s="199"/>
      <c r="I82" s="17"/>
    </row>
    <row r="83" spans="1:9" ht="14.25" customHeight="1" x14ac:dyDescent="0.25">
      <c r="A83" s="17"/>
      <c r="B83" s="51" t="s">
        <v>25</v>
      </c>
      <c r="C83" s="71">
        <v>3</v>
      </c>
      <c r="D83" s="71">
        <v>2.4700000000000002</v>
      </c>
      <c r="E83" s="46">
        <v>0.23</v>
      </c>
      <c r="F83" s="17"/>
      <c r="G83" s="198">
        <f t="shared" si="7"/>
        <v>1.7043000000000001</v>
      </c>
      <c r="H83" s="199"/>
      <c r="I83" s="17"/>
    </row>
    <row r="84" spans="1:9" ht="14.25" customHeight="1" x14ac:dyDescent="0.25">
      <c r="A84" s="17"/>
      <c r="B84" s="27" t="s">
        <v>30</v>
      </c>
      <c r="C84" s="17"/>
      <c r="D84" s="17"/>
      <c r="E84" s="17"/>
      <c r="F84" s="17"/>
      <c r="G84" s="198"/>
      <c r="H84" s="199"/>
      <c r="I84" s="17"/>
    </row>
    <row r="85" spans="1:9" ht="14.25" customHeight="1" x14ac:dyDescent="0.25">
      <c r="A85" s="17"/>
      <c r="B85" s="27" t="s">
        <v>13</v>
      </c>
      <c r="C85" s="45">
        <v>4</v>
      </c>
      <c r="D85" s="46">
        <v>4.79</v>
      </c>
      <c r="E85" s="46">
        <v>0.23</v>
      </c>
      <c r="F85" s="17"/>
      <c r="G85" s="198">
        <f t="shared" si="6"/>
        <v>4.4068000000000005</v>
      </c>
      <c r="H85" s="199"/>
      <c r="I85" s="17"/>
    </row>
    <row r="86" spans="1:9" ht="14.25" customHeight="1" x14ac:dyDescent="0.25">
      <c r="A86" s="17"/>
      <c r="B86" s="27" t="s">
        <v>13</v>
      </c>
      <c r="C86" s="45">
        <v>2</v>
      </c>
      <c r="D86" s="46">
        <v>6.21</v>
      </c>
      <c r="E86" s="46">
        <v>0.23</v>
      </c>
      <c r="F86" s="17"/>
      <c r="G86" s="198">
        <f t="shared" si="6"/>
        <v>2.8566000000000003</v>
      </c>
      <c r="H86" s="199"/>
      <c r="I86" s="17"/>
    </row>
    <row r="87" spans="1:9" ht="14.25" customHeight="1" x14ac:dyDescent="0.25">
      <c r="A87" s="17"/>
      <c r="B87" s="27" t="s">
        <v>13</v>
      </c>
      <c r="C87" s="45">
        <v>2</v>
      </c>
      <c r="D87" s="46">
        <v>4.41</v>
      </c>
      <c r="E87" s="46">
        <v>0.23</v>
      </c>
      <c r="F87" s="17"/>
      <c r="G87" s="198">
        <f t="shared" si="6"/>
        <v>2.0286</v>
      </c>
      <c r="H87" s="199"/>
      <c r="I87" s="17"/>
    </row>
    <row r="88" spans="1:9" ht="14.25" customHeight="1" x14ac:dyDescent="0.25">
      <c r="A88" s="17"/>
      <c r="B88" s="27" t="s">
        <v>13</v>
      </c>
      <c r="C88" s="45">
        <v>1</v>
      </c>
      <c r="D88" s="46">
        <v>2.0499999999999998</v>
      </c>
      <c r="E88" s="46">
        <v>0.23</v>
      </c>
      <c r="F88" s="17"/>
      <c r="G88" s="198">
        <f t="shared" ref="G88" si="8">C88*D88*E88</f>
        <v>0.47149999999999997</v>
      </c>
      <c r="H88" s="199"/>
      <c r="I88" s="17"/>
    </row>
    <row r="89" spans="1:9" ht="14.25" customHeight="1" x14ac:dyDescent="0.25">
      <c r="A89" s="17"/>
      <c r="B89" s="17"/>
      <c r="C89" s="17"/>
      <c r="D89" s="17"/>
      <c r="E89" s="17"/>
      <c r="F89" s="56" t="s">
        <v>1</v>
      </c>
      <c r="G89" s="200">
        <f>SUM(G76:G88)</f>
        <v>26.422400000000003</v>
      </c>
      <c r="H89" s="201"/>
      <c r="I89" s="26" t="s">
        <v>7</v>
      </c>
    </row>
    <row r="90" spans="1:9" ht="12" customHeight="1" x14ac:dyDescent="0.25">
      <c r="A90" s="13"/>
      <c r="B90" s="13"/>
      <c r="C90" s="13"/>
      <c r="D90" s="13"/>
      <c r="E90" s="13"/>
      <c r="F90" s="13"/>
      <c r="G90" s="205"/>
      <c r="H90" s="206"/>
      <c r="I90" s="13"/>
    </row>
    <row r="91" spans="1:9" ht="100.95" customHeight="1" x14ac:dyDescent="0.25">
      <c r="A91" s="14">
        <v>6</v>
      </c>
      <c r="B91" s="28" t="s">
        <v>177</v>
      </c>
      <c r="C91" s="28"/>
      <c r="D91" s="28"/>
      <c r="E91" s="28"/>
      <c r="F91" s="28"/>
      <c r="G91" s="207"/>
      <c r="H91" s="208"/>
      <c r="I91" s="28"/>
    </row>
    <row r="92" spans="1:9" ht="14.25" customHeight="1" x14ac:dyDescent="0.25">
      <c r="A92" s="13"/>
      <c r="B92" s="16" t="s">
        <v>178</v>
      </c>
      <c r="C92" s="45">
        <v>1</v>
      </c>
      <c r="D92" s="211">
        <v>26.42</v>
      </c>
      <c r="E92" s="212"/>
      <c r="F92" s="13"/>
      <c r="G92" s="198">
        <v>26.42</v>
      </c>
      <c r="H92" s="199"/>
      <c r="I92" s="13"/>
    </row>
    <row r="93" spans="1:9" ht="14.25" customHeight="1" x14ac:dyDescent="0.25">
      <c r="A93" s="17"/>
      <c r="B93" s="17"/>
      <c r="C93" s="17"/>
      <c r="D93" s="17"/>
      <c r="E93" s="17"/>
      <c r="F93" s="56" t="s">
        <v>1</v>
      </c>
      <c r="G93" s="200">
        <v>26.42</v>
      </c>
      <c r="H93" s="201"/>
      <c r="I93" s="26" t="s">
        <v>7</v>
      </c>
    </row>
    <row r="94" spans="1:9" ht="12" customHeight="1" x14ac:dyDescent="0.25">
      <c r="A94" s="13"/>
      <c r="B94" s="13"/>
      <c r="C94" s="13"/>
      <c r="D94" s="13"/>
      <c r="E94" s="13"/>
      <c r="F94" s="13"/>
      <c r="G94" s="205"/>
      <c r="H94" s="206"/>
      <c r="I94" s="13"/>
    </row>
    <row r="95" spans="1:9" ht="14.25" customHeight="1" x14ac:dyDescent="0.25">
      <c r="A95" s="25" t="s">
        <v>91</v>
      </c>
      <c r="B95" s="26" t="s">
        <v>92</v>
      </c>
      <c r="C95" s="17"/>
      <c r="D95" s="17"/>
      <c r="E95" s="17"/>
      <c r="F95" s="17"/>
      <c r="G95" s="168"/>
      <c r="H95" s="169"/>
      <c r="I95" s="17"/>
    </row>
    <row r="96" spans="1:9" ht="61.2" customHeight="1" x14ac:dyDescent="0.25">
      <c r="A96" s="14">
        <v>7</v>
      </c>
      <c r="B96" s="28" t="s">
        <v>179</v>
      </c>
      <c r="C96" s="28"/>
      <c r="D96" s="28"/>
      <c r="E96" s="28"/>
      <c r="F96" s="28"/>
      <c r="G96" s="207"/>
      <c r="H96" s="208"/>
      <c r="I96" s="28"/>
    </row>
    <row r="97" spans="1:9" ht="28.5" customHeight="1" x14ac:dyDescent="0.25">
      <c r="A97" s="27" t="s">
        <v>99</v>
      </c>
      <c r="B97" s="28" t="s">
        <v>180</v>
      </c>
      <c r="C97" s="17"/>
      <c r="D97" s="17"/>
      <c r="E97" s="17"/>
      <c r="F97" s="17"/>
      <c r="G97" s="168"/>
      <c r="H97" s="169"/>
      <c r="I97" s="17"/>
    </row>
    <row r="98" spans="1:9" ht="14.25" customHeight="1" x14ac:dyDescent="0.25">
      <c r="A98" s="17"/>
      <c r="B98" s="27" t="s">
        <v>181</v>
      </c>
      <c r="C98" s="17"/>
      <c r="D98" s="17"/>
      <c r="E98" s="17"/>
      <c r="F98" s="17"/>
      <c r="G98" s="168"/>
      <c r="H98" s="169"/>
      <c r="I98" s="17"/>
    </row>
    <row r="99" spans="1:9" ht="14.25" customHeight="1" x14ac:dyDescent="0.25">
      <c r="A99" s="13"/>
      <c r="B99" s="44" t="s">
        <v>174</v>
      </c>
      <c r="C99" s="45">
        <v>17</v>
      </c>
      <c r="D99" s="46">
        <v>1.2</v>
      </c>
      <c r="E99" s="47">
        <v>1.2</v>
      </c>
      <c r="F99" s="46">
        <v>0.5</v>
      </c>
      <c r="G99" s="200">
        <f>C99*D99*E99*F99</f>
        <v>12.239999999999998</v>
      </c>
      <c r="H99" s="201"/>
      <c r="I99" s="13" t="s">
        <v>0</v>
      </c>
    </row>
    <row r="100" spans="1:9" ht="14.25" customHeight="1" x14ac:dyDescent="0.25">
      <c r="A100" s="27" t="s">
        <v>101</v>
      </c>
      <c r="B100" s="16" t="s">
        <v>182</v>
      </c>
      <c r="C100" s="17"/>
      <c r="D100" s="17"/>
      <c r="E100" s="17"/>
      <c r="F100" s="17"/>
      <c r="G100" s="168"/>
      <c r="H100" s="169"/>
      <c r="I100" s="17"/>
    </row>
    <row r="101" spans="1:9" ht="14.25" customHeight="1" x14ac:dyDescent="0.25">
      <c r="A101" s="17"/>
      <c r="B101" s="44" t="s">
        <v>183</v>
      </c>
      <c r="C101" s="45">
        <v>8</v>
      </c>
      <c r="D101" s="46">
        <v>0.23</v>
      </c>
      <c r="E101" s="46">
        <v>0.4</v>
      </c>
      <c r="F101" s="46">
        <v>1</v>
      </c>
      <c r="G101" s="198">
        <f>C101*D101*E101*F101</f>
        <v>0.7360000000000001</v>
      </c>
      <c r="H101" s="199"/>
      <c r="I101" s="17"/>
    </row>
    <row r="102" spans="1:9" ht="14.25" customHeight="1" x14ac:dyDescent="0.25">
      <c r="A102" s="17"/>
      <c r="B102" s="44" t="s">
        <v>184</v>
      </c>
      <c r="C102" s="45">
        <v>7</v>
      </c>
      <c r="D102" s="46">
        <v>0.3</v>
      </c>
      <c r="E102" s="46">
        <v>0.23</v>
      </c>
      <c r="F102" s="46">
        <v>1</v>
      </c>
      <c r="G102" s="198">
        <f t="shared" ref="G102:G103" si="9">C102*D102*E102*F102</f>
        <v>0.48300000000000004</v>
      </c>
      <c r="H102" s="199"/>
      <c r="I102" s="17"/>
    </row>
    <row r="103" spans="1:9" ht="14.25" customHeight="1" x14ac:dyDescent="0.25">
      <c r="A103" s="17"/>
      <c r="B103" s="44" t="s">
        <v>185</v>
      </c>
      <c r="C103" s="45">
        <v>2</v>
      </c>
      <c r="D103" s="46">
        <v>0.23</v>
      </c>
      <c r="E103" s="46">
        <v>0.23</v>
      </c>
      <c r="F103" s="46">
        <v>1</v>
      </c>
      <c r="G103" s="198">
        <f t="shared" si="9"/>
        <v>0.10580000000000001</v>
      </c>
      <c r="H103" s="199"/>
      <c r="I103" s="17"/>
    </row>
    <row r="104" spans="1:9" ht="14.25" customHeight="1" x14ac:dyDescent="0.25">
      <c r="A104" s="27" t="s">
        <v>104</v>
      </c>
      <c r="B104" s="16"/>
      <c r="C104" s="17"/>
      <c r="D104" s="17"/>
      <c r="E104" s="17"/>
      <c r="F104" s="17"/>
      <c r="G104" s="200">
        <f>SUM(G101:G103)</f>
        <v>1.3248000000000002</v>
      </c>
      <c r="H104" s="201"/>
      <c r="I104" s="70" t="s">
        <v>0</v>
      </c>
    </row>
    <row r="105" spans="1:9" ht="14.25" customHeight="1" x14ac:dyDescent="0.25">
      <c r="A105" s="27"/>
      <c r="B105" s="16"/>
      <c r="C105" s="17"/>
      <c r="D105" s="17"/>
      <c r="E105" s="17"/>
      <c r="F105" s="17"/>
      <c r="G105" s="72"/>
      <c r="H105" s="73"/>
      <c r="I105" s="17"/>
    </row>
    <row r="106" spans="1:9" ht="14.25" customHeight="1" x14ac:dyDescent="0.25">
      <c r="A106" s="27"/>
      <c r="B106" s="16" t="s">
        <v>168</v>
      </c>
      <c r="C106" s="17"/>
      <c r="D106" s="17"/>
      <c r="E106" s="17"/>
      <c r="F106" s="17"/>
      <c r="G106" s="72"/>
      <c r="H106" s="74"/>
      <c r="I106" s="17"/>
    </row>
    <row r="107" spans="1:9" ht="14.25" customHeight="1" x14ac:dyDescent="0.25">
      <c r="A107" s="17"/>
      <c r="B107" s="27" t="s">
        <v>169</v>
      </c>
      <c r="C107" s="17"/>
      <c r="D107" s="17"/>
      <c r="E107" s="17"/>
      <c r="F107" s="17"/>
      <c r="G107" s="168"/>
      <c r="H107" s="169"/>
      <c r="I107" s="17"/>
    </row>
    <row r="108" spans="1:9" ht="14.25" customHeight="1" x14ac:dyDescent="0.25">
      <c r="A108" s="17"/>
      <c r="B108" s="27" t="s">
        <v>13</v>
      </c>
      <c r="C108" s="45">
        <v>3</v>
      </c>
      <c r="D108" s="46">
        <v>4.82</v>
      </c>
      <c r="E108" s="46">
        <v>0.23</v>
      </c>
      <c r="F108" s="46">
        <v>0.45</v>
      </c>
      <c r="G108" s="198">
        <f>C108*D108*E108*F108</f>
        <v>1.4966100000000002</v>
      </c>
      <c r="H108" s="199"/>
      <c r="I108" s="17"/>
    </row>
    <row r="109" spans="1:9" ht="14.25" customHeight="1" x14ac:dyDescent="0.25">
      <c r="A109" s="17"/>
      <c r="B109" s="27" t="s">
        <v>13</v>
      </c>
      <c r="C109" s="45">
        <v>3</v>
      </c>
      <c r="D109" s="46">
        <v>4.49</v>
      </c>
      <c r="E109" s="46">
        <v>0.23</v>
      </c>
      <c r="F109" s="46">
        <v>0.45</v>
      </c>
      <c r="G109" s="198">
        <f t="shared" ref="G109:G112" si="10">C109*D109*E109*F109</f>
        <v>1.394145</v>
      </c>
      <c r="H109" s="199"/>
      <c r="I109" s="17"/>
    </row>
    <row r="110" spans="1:9" ht="14.25" customHeight="1" x14ac:dyDescent="0.25">
      <c r="A110" s="17"/>
      <c r="B110" s="27" t="s">
        <v>13</v>
      </c>
      <c r="C110" s="45">
        <v>3</v>
      </c>
      <c r="D110" s="46">
        <v>3.27</v>
      </c>
      <c r="E110" s="46">
        <v>0.23</v>
      </c>
      <c r="F110" s="46">
        <v>0.45</v>
      </c>
      <c r="G110" s="198">
        <f t="shared" si="10"/>
        <v>1.0153350000000003</v>
      </c>
      <c r="H110" s="199"/>
      <c r="I110" s="17"/>
    </row>
    <row r="111" spans="1:9" ht="14.25" customHeight="1" x14ac:dyDescent="0.25">
      <c r="A111" s="17"/>
      <c r="B111" s="27" t="s">
        <v>13</v>
      </c>
      <c r="C111" s="45">
        <v>2</v>
      </c>
      <c r="D111" s="46">
        <v>2.4700000000000002</v>
      </c>
      <c r="E111" s="46">
        <v>0.23</v>
      </c>
      <c r="F111" s="46">
        <v>0.45</v>
      </c>
      <c r="G111" s="198">
        <f t="shared" si="10"/>
        <v>0.51129000000000002</v>
      </c>
      <c r="H111" s="199"/>
      <c r="I111" s="17"/>
    </row>
    <row r="112" spans="1:9" ht="14.25" customHeight="1" x14ac:dyDescent="0.25">
      <c r="A112" s="17"/>
      <c r="B112" s="27" t="s">
        <v>13</v>
      </c>
      <c r="C112" s="45">
        <v>2</v>
      </c>
      <c r="D112" s="46">
        <v>4.63</v>
      </c>
      <c r="E112" s="46">
        <v>0.23</v>
      </c>
      <c r="F112" s="46">
        <v>0.45</v>
      </c>
      <c r="G112" s="198">
        <f t="shared" si="10"/>
        <v>0.95840999999999998</v>
      </c>
      <c r="H112" s="199"/>
      <c r="I112" s="17"/>
    </row>
    <row r="113" spans="1:9" ht="14.25" customHeight="1" x14ac:dyDescent="0.25">
      <c r="A113" s="17"/>
      <c r="B113" s="27" t="s">
        <v>13</v>
      </c>
      <c r="C113" s="45">
        <v>1</v>
      </c>
      <c r="D113" s="46">
        <v>11.63</v>
      </c>
      <c r="E113" s="46">
        <v>0.23</v>
      </c>
      <c r="F113" s="46">
        <v>0.45</v>
      </c>
      <c r="G113" s="198">
        <f t="shared" ref="G113:G115" si="11">C113*D113*E113*F113</f>
        <v>1.2037050000000002</v>
      </c>
      <c r="H113" s="199"/>
      <c r="I113" s="17"/>
    </row>
    <row r="114" spans="1:9" ht="14.25" customHeight="1" x14ac:dyDescent="0.25">
      <c r="A114" s="17"/>
      <c r="B114" s="51" t="s">
        <v>13</v>
      </c>
      <c r="C114" s="52">
        <v>1</v>
      </c>
      <c r="D114" s="71">
        <v>1.45</v>
      </c>
      <c r="E114" s="46">
        <v>0.23</v>
      </c>
      <c r="F114" s="46">
        <v>0.45</v>
      </c>
      <c r="G114" s="198">
        <f t="shared" si="11"/>
        <v>0.15007500000000001</v>
      </c>
      <c r="H114" s="199"/>
      <c r="I114" s="17"/>
    </row>
    <row r="115" spans="1:9" ht="14.25" customHeight="1" x14ac:dyDescent="0.25">
      <c r="A115" s="17"/>
      <c r="B115" s="51" t="s">
        <v>25</v>
      </c>
      <c r="C115" s="71">
        <v>3</v>
      </c>
      <c r="D115" s="71">
        <v>2.4700000000000002</v>
      </c>
      <c r="E115" s="46">
        <v>0.23</v>
      </c>
      <c r="F115" s="46">
        <v>0.45</v>
      </c>
      <c r="G115" s="198">
        <f t="shared" si="11"/>
        <v>0.76693500000000003</v>
      </c>
      <c r="H115" s="199"/>
      <c r="I115" s="17"/>
    </row>
    <row r="116" spans="1:9" ht="14.25" customHeight="1" x14ac:dyDescent="0.25">
      <c r="A116" s="17"/>
      <c r="B116" s="51" t="s">
        <v>30</v>
      </c>
      <c r="C116" s="71"/>
      <c r="D116" s="71"/>
      <c r="E116" s="17"/>
      <c r="F116" s="17"/>
      <c r="G116" s="198"/>
      <c r="H116" s="199"/>
      <c r="I116" s="17"/>
    </row>
    <row r="117" spans="1:9" ht="14.25" customHeight="1" x14ac:dyDescent="0.25">
      <c r="A117" s="17"/>
      <c r="B117" s="27" t="s">
        <v>13</v>
      </c>
      <c r="C117" s="45">
        <v>4</v>
      </c>
      <c r="D117" s="46">
        <v>4.79</v>
      </c>
      <c r="E117" s="46">
        <v>0.23</v>
      </c>
      <c r="F117" s="46">
        <v>0.45</v>
      </c>
      <c r="G117" s="198">
        <f>C117*D117*E117*F117</f>
        <v>1.9830600000000003</v>
      </c>
      <c r="H117" s="199"/>
      <c r="I117" s="17"/>
    </row>
    <row r="118" spans="1:9" ht="14.25" customHeight="1" x14ac:dyDescent="0.25">
      <c r="A118" s="17"/>
      <c r="B118" s="27" t="s">
        <v>13</v>
      </c>
      <c r="C118" s="45">
        <v>2</v>
      </c>
      <c r="D118" s="46">
        <v>4.41</v>
      </c>
      <c r="E118" s="46">
        <v>0.23</v>
      </c>
      <c r="F118" s="46">
        <v>0.45</v>
      </c>
      <c r="G118" s="198">
        <f>C118*D118*E118*F118</f>
        <v>0.91286999999999996</v>
      </c>
      <c r="H118" s="199"/>
      <c r="I118" s="17"/>
    </row>
    <row r="119" spans="1:9" ht="14.25" customHeight="1" x14ac:dyDescent="0.25">
      <c r="A119" s="17"/>
      <c r="B119" s="27" t="s">
        <v>13</v>
      </c>
      <c r="C119" s="45">
        <v>1</v>
      </c>
      <c r="D119" s="46">
        <v>2.0499999999999998</v>
      </c>
      <c r="E119" s="46">
        <v>0.23</v>
      </c>
      <c r="F119" s="46">
        <v>0.45</v>
      </c>
      <c r="G119" s="198">
        <f>C119*D119*E119*F119</f>
        <v>0.212175</v>
      </c>
      <c r="H119" s="199"/>
      <c r="I119" s="17"/>
    </row>
    <row r="120" spans="1:9" ht="14.25" customHeight="1" x14ac:dyDescent="0.25">
      <c r="A120" s="17"/>
      <c r="B120" s="27"/>
      <c r="C120" s="45"/>
      <c r="D120" s="46"/>
      <c r="E120" s="17"/>
      <c r="F120" s="56"/>
      <c r="G120" s="200">
        <f>SUM(G108:G119)</f>
        <v>10.604610000000001</v>
      </c>
      <c r="H120" s="201"/>
      <c r="I120" s="26" t="s">
        <v>84</v>
      </c>
    </row>
    <row r="121" spans="1:9" ht="31.2" customHeight="1" x14ac:dyDescent="0.25">
      <c r="A121" s="17"/>
      <c r="B121" s="17"/>
      <c r="C121" s="17"/>
      <c r="D121" s="160" t="s">
        <v>4</v>
      </c>
      <c r="E121" s="161"/>
      <c r="F121" s="56" t="s">
        <v>5</v>
      </c>
      <c r="G121" s="202">
        <f>SUM(G120+G104+G99)</f>
        <v>24.169409999999999</v>
      </c>
      <c r="H121" s="203"/>
      <c r="I121" s="26" t="s">
        <v>0</v>
      </c>
    </row>
    <row r="122" spans="1:9" ht="64.95" customHeight="1" x14ac:dyDescent="0.25">
      <c r="A122" s="14">
        <v>8</v>
      </c>
      <c r="B122" s="28" t="s">
        <v>186</v>
      </c>
      <c r="C122" s="28"/>
      <c r="D122" s="28"/>
      <c r="E122" s="28"/>
      <c r="F122" s="28"/>
      <c r="G122" s="207"/>
      <c r="H122" s="208"/>
      <c r="I122" s="28"/>
    </row>
    <row r="123" spans="1:9" ht="14.25" customHeight="1" x14ac:dyDescent="0.25">
      <c r="A123" s="27" t="s">
        <v>99</v>
      </c>
      <c r="B123" s="16" t="s">
        <v>187</v>
      </c>
      <c r="C123" s="17"/>
      <c r="D123" s="17"/>
      <c r="E123" s="17"/>
      <c r="F123" s="17"/>
      <c r="G123" s="168"/>
      <c r="H123" s="169"/>
      <c r="I123" s="17"/>
    </row>
    <row r="124" spans="1:9" ht="14.25" customHeight="1" x14ac:dyDescent="0.25">
      <c r="A124" s="13"/>
      <c r="B124" s="44" t="s">
        <v>183</v>
      </c>
      <c r="C124" s="45">
        <v>8</v>
      </c>
      <c r="D124" s="46">
        <v>0.23</v>
      </c>
      <c r="E124" s="46">
        <v>0.4</v>
      </c>
      <c r="F124" s="46">
        <v>3.2</v>
      </c>
      <c r="G124" s="198">
        <f>C124*D124*E124*F124</f>
        <v>2.3552000000000004</v>
      </c>
      <c r="H124" s="199"/>
      <c r="I124" s="13"/>
    </row>
    <row r="125" spans="1:9" ht="14.25" customHeight="1" x14ac:dyDescent="0.25">
      <c r="A125" s="13"/>
      <c r="B125" s="44" t="s">
        <v>184</v>
      </c>
      <c r="C125" s="45">
        <v>7</v>
      </c>
      <c r="D125" s="46">
        <v>0.3</v>
      </c>
      <c r="E125" s="46">
        <v>0.23</v>
      </c>
      <c r="F125" s="46">
        <v>3.2</v>
      </c>
      <c r="G125" s="198">
        <f t="shared" ref="G125:G162" si="12">C125*D125*E125*F125</f>
        <v>1.5456000000000003</v>
      </c>
      <c r="H125" s="199"/>
      <c r="I125" s="13"/>
    </row>
    <row r="126" spans="1:9" ht="14.25" customHeight="1" x14ac:dyDescent="0.25">
      <c r="A126" s="13"/>
      <c r="B126" s="44" t="s">
        <v>185</v>
      </c>
      <c r="C126" s="45">
        <v>2</v>
      </c>
      <c r="D126" s="46">
        <v>0.23</v>
      </c>
      <c r="E126" s="46">
        <v>0.23</v>
      </c>
      <c r="F126" s="46">
        <v>3.2</v>
      </c>
      <c r="G126" s="198">
        <f t="shared" si="12"/>
        <v>0.33856000000000003</v>
      </c>
      <c r="H126" s="199"/>
      <c r="I126" s="13"/>
    </row>
    <row r="127" spans="1:9" ht="14.25" customHeight="1" x14ac:dyDescent="0.25">
      <c r="A127" s="13"/>
      <c r="B127" s="44"/>
      <c r="C127" s="45"/>
      <c r="D127" s="46"/>
      <c r="E127" s="46"/>
      <c r="F127" s="46"/>
      <c r="G127" s="200">
        <f>SUM(G124:G126)</f>
        <v>4.2393600000000005</v>
      </c>
      <c r="H127" s="201"/>
      <c r="I127" s="55" t="s">
        <v>0</v>
      </c>
    </row>
    <row r="128" spans="1:9" ht="14.25" customHeight="1" x14ac:dyDescent="0.25">
      <c r="A128" s="27"/>
      <c r="B128" s="16" t="s">
        <v>2</v>
      </c>
      <c r="C128" s="17"/>
      <c r="D128" s="17"/>
      <c r="E128" s="17"/>
      <c r="F128" s="17"/>
      <c r="G128" s="198"/>
      <c r="H128" s="199"/>
      <c r="I128" s="17"/>
    </row>
    <row r="129" spans="1:9" ht="14.25" customHeight="1" x14ac:dyDescent="0.25">
      <c r="A129" s="17"/>
      <c r="B129" s="27" t="s">
        <v>169</v>
      </c>
      <c r="C129" s="17"/>
      <c r="D129" s="17"/>
      <c r="E129" s="17"/>
      <c r="F129" s="17"/>
      <c r="G129" s="198"/>
      <c r="H129" s="199"/>
      <c r="I129" s="17"/>
    </row>
    <row r="130" spans="1:9" ht="14.25" customHeight="1" x14ac:dyDescent="0.25">
      <c r="A130" s="17"/>
      <c r="B130" s="27" t="s">
        <v>13</v>
      </c>
      <c r="C130" s="45">
        <v>3</v>
      </c>
      <c r="D130" s="46">
        <v>4.82</v>
      </c>
      <c r="E130" s="46">
        <v>0.23</v>
      </c>
      <c r="F130" s="46">
        <v>0.45</v>
      </c>
      <c r="G130" s="198">
        <f t="shared" si="12"/>
        <v>1.4966100000000002</v>
      </c>
      <c r="H130" s="199"/>
      <c r="I130" s="17"/>
    </row>
    <row r="131" spans="1:9" ht="14.25" customHeight="1" x14ac:dyDescent="0.25">
      <c r="A131" s="17"/>
      <c r="B131" s="27" t="s">
        <v>13</v>
      </c>
      <c r="C131" s="45">
        <v>3</v>
      </c>
      <c r="D131" s="46">
        <v>4.49</v>
      </c>
      <c r="E131" s="46">
        <v>0.23</v>
      </c>
      <c r="F131" s="46">
        <v>0.45</v>
      </c>
      <c r="G131" s="198">
        <f t="shared" si="12"/>
        <v>1.394145</v>
      </c>
      <c r="H131" s="199"/>
      <c r="I131" s="17"/>
    </row>
    <row r="132" spans="1:9" ht="14.25" customHeight="1" x14ac:dyDescent="0.25">
      <c r="A132" s="17"/>
      <c r="B132" s="27" t="s">
        <v>13</v>
      </c>
      <c r="C132" s="45">
        <v>3</v>
      </c>
      <c r="D132" s="46">
        <v>3.27</v>
      </c>
      <c r="E132" s="46">
        <v>0.23</v>
      </c>
      <c r="F132" s="46">
        <v>0.45</v>
      </c>
      <c r="G132" s="198">
        <f t="shared" si="12"/>
        <v>1.0153350000000003</v>
      </c>
      <c r="H132" s="199"/>
      <c r="I132" s="17"/>
    </row>
    <row r="133" spans="1:9" ht="14.25" customHeight="1" x14ac:dyDescent="0.25">
      <c r="A133" s="17"/>
      <c r="B133" s="27" t="s">
        <v>13</v>
      </c>
      <c r="C133" s="45">
        <v>2</v>
      </c>
      <c r="D133" s="46">
        <v>2.4700000000000002</v>
      </c>
      <c r="E133" s="46">
        <v>0.23</v>
      </c>
      <c r="F133" s="46">
        <v>0.45</v>
      </c>
      <c r="G133" s="198">
        <f t="shared" si="12"/>
        <v>0.51129000000000002</v>
      </c>
      <c r="H133" s="199"/>
      <c r="I133" s="17"/>
    </row>
    <row r="134" spans="1:9" ht="14.25" customHeight="1" x14ac:dyDescent="0.25">
      <c r="A134" s="17"/>
      <c r="B134" s="27" t="s">
        <v>13</v>
      </c>
      <c r="C134" s="45">
        <v>2</v>
      </c>
      <c r="D134" s="46">
        <v>4.63</v>
      </c>
      <c r="E134" s="46">
        <v>0.23</v>
      </c>
      <c r="F134" s="46">
        <v>0.45</v>
      </c>
      <c r="G134" s="198">
        <f t="shared" si="12"/>
        <v>0.95840999999999998</v>
      </c>
      <c r="H134" s="199"/>
      <c r="I134" s="17"/>
    </row>
    <row r="135" spans="1:9" ht="14.25" customHeight="1" x14ac:dyDescent="0.25">
      <c r="A135" s="17"/>
      <c r="B135" s="27" t="s">
        <v>13</v>
      </c>
      <c r="C135" s="45">
        <v>1</v>
      </c>
      <c r="D135" s="46">
        <v>11.63</v>
      </c>
      <c r="E135" s="46">
        <v>0.23</v>
      </c>
      <c r="F135" s="46">
        <v>0.45</v>
      </c>
      <c r="G135" s="198">
        <f t="shared" ref="G135:G137" si="13">C135*D135*E135*F135</f>
        <v>1.2037050000000002</v>
      </c>
      <c r="H135" s="199"/>
      <c r="I135" s="17"/>
    </row>
    <row r="136" spans="1:9" ht="14.25" customHeight="1" x14ac:dyDescent="0.25">
      <c r="A136" s="17"/>
      <c r="B136" s="51" t="s">
        <v>13</v>
      </c>
      <c r="C136" s="52">
        <v>1</v>
      </c>
      <c r="D136" s="71">
        <v>1.45</v>
      </c>
      <c r="E136" s="46">
        <v>0.23</v>
      </c>
      <c r="F136" s="46">
        <v>0.45</v>
      </c>
      <c r="G136" s="198">
        <f t="shared" si="13"/>
        <v>0.15007500000000001</v>
      </c>
      <c r="H136" s="199"/>
      <c r="I136" s="17"/>
    </row>
    <row r="137" spans="1:9" ht="14.25" customHeight="1" x14ac:dyDescent="0.25">
      <c r="A137" s="17"/>
      <c r="B137" s="51" t="s">
        <v>25</v>
      </c>
      <c r="C137" s="71">
        <v>3</v>
      </c>
      <c r="D137" s="71">
        <v>2.4700000000000002</v>
      </c>
      <c r="E137" s="46">
        <v>0.23</v>
      </c>
      <c r="F137" s="46">
        <v>0.45</v>
      </c>
      <c r="G137" s="198">
        <f t="shared" si="13"/>
        <v>0.76693500000000003</v>
      </c>
      <c r="H137" s="199"/>
      <c r="I137" s="17"/>
    </row>
    <row r="138" spans="1:9" ht="14.25" customHeight="1" x14ac:dyDescent="0.25">
      <c r="A138" s="17"/>
      <c r="B138" s="27" t="s">
        <v>30</v>
      </c>
      <c r="C138" s="17"/>
      <c r="D138" s="17"/>
      <c r="E138" s="17"/>
      <c r="F138" s="17"/>
      <c r="G138" s="198">
        <f t="shared" si="12"/>
        <v>0</v>
      </c>
      <c r="H138" s="199"/>
      <c r="I138" s="17"/>
    </row>
    <row r="139" spans="1:9" ht="14.25" customHeight="1" x14ac:dyDescent="0.25">
      <c r="A139" s="17"/>
      <c r="B139" s="27" t="s">
        <v>13</v>
      </c>
      <c r="C139" s="45">
        <v>4</v>
      </c>
      <c r="D139" s="46">
        <v>4.79</v>
      </c>
      <c r="E139" s="46">
        <v>0.23</v>
      </c>
      <c r="F139" s="46">
        <v>0.45</v>
      </c>
      <c r="G139" s="198">
        <f t="shared" si="12"/>
        <v>1.9830600000000003</v>
      </c>
      <c r="H139" s="199"/>
      <c r="I139" s="17"/>
    </row>
    <row r="140" spans="1:9" ht="14.25" customHeight="1" x14ac:dyDescent="0.25">
      <c r="A140" s="17"/>
      <c r="B140" s="27" t="s">
        <v>13</v>
      </c>
      <c r="C140" s="45">
        <v>2</v>
      </c>
      <c r="D140" s="46">
        <v>4.41</v>
      </c>
      <c r="E140" s="46">
        <v>0.23</v>
      </c>
      <c r="F140" s="46">
        <v>0.45</v>
      </c>
      <c r="G140" s="198">
        <f t="shared" si="12"/>
        <v>0.91286999999999996</v>
      </c>
      <c r="H140" s="199"/>
      <c r="I140" s="17"/>
    </row>
    <row r="141" spans="1:9" ht="14.25" customHeight="1" x14ac:dyDescent="0.25">
      <c r="A141" s="17"/>
      <c r="B141" s="27" t="s">
        <v>13</v>
      </c>
      <c r="C141" s="45">
        <v>1</v>
      </c>
      <c r="D141" s="46">
        <v>2.0499999999999998</v>
      </c>
      <c r="E141" s="46">
        <v>0.23</v>
      </c>
      <c r="F141" s="46">
        <v>0.45</v>
      </c>
      <c r="G141" s="198">
        <f t="shared" si="12"/>
        <v>0.212175</v>
      </c>
      <c r="H141" s="199"/>
      <c r="I141" s="17"/>
    </row>
    <row r="142" spans="1:9" ht="19.95" customHeight="1" x14ac:dyDescent="0.25">
      <c r="A142" s="17"/>
      <c r="B142" s="27"/>
      <c r="C142" s="45"/>
      <c r="D142" s="46"/>
      <c r="E142" s="46"/>
      <c r="F142" s="46"/>
      <c r="G142" s="200">
        <f>SUM(G130:G141)</f>
        <v>10.604610000000001</v>
      </c>
      <c r="H142" s="201"/>
      <c r="I142" s="75" t="s">
        <v>0</v>
      </c>
    </row>
    <row r="143" spans="1:9" ht="14.25" customHeight="1" x14ac:dyDescent="0.25">
      <c r="A143" s="27" t="s">
        <v>104</v>
      </c>
      <c r="B143" s="16" t="s">
        <v>32</v>
      </c>
      <c r="C143" s="17"/>
      <c r="D143" s="17"/>
      <c r="E143" s="17"/>
      <c r="F143" s="17"/>
      <c r="G143" s="198"/>
      <c r="H143" s="199"/>
      <c r="I143" s="17"/>
    </row>
    <row r="144" spans="1:9" ht="14.25" customHeight="1" x14ac:dyDescent="0.25">
      <c r="A144" s="17"/>
      <c r="B144" s="44" t="s">
        <v>188</v>
      </c>
      <c r="C144" s="45">
        <v>1</v>
      </c>
      <c r="D144" s="46">
        <v>4.8</v>
      </c>
      <c r="E144" s="46">
        <v>4.79</v>
      </c>
      <c r="F144" s="47">
        <v>0.15</v>
      </c>
      <c r="G144" s="198">
        <f t="shared" si="12"/>
        <v>3.4487999999999999</v>
      </c>
      <c r="H144" s="199"/>
      <c r="I144" s="17"/>
    </row>
    <row r="145" spans="1:9" ht="14.25" customHeight="1" x14ac:dyDescent="0.25">
      <c r="A145" s="17"/>
      <c r="B145" s="44" t="s">
        <v>188</v>
      </c>
      <c r="C145" s="45">
        <v>1</v>
      </c>
      <c r="D145" s="46">
        <v>4.49</v>
      </c>
      <c r="E145" s="46">
        <v>4.79</v>
      </c>
      <c r="F145" s="47">
        <v>0.15</v>
      </c>
      <c r="G145" s="198">
        <f t="shared" si="12"/>
        <v>3.2260650000000002</v>
      </c>
      <c r="H145" s="199"/>
      <c r="I145" s="17"/>
    </row>
    <row r="146" spans="1:9" ht="14.25" customHeight="1" x14ac:dyDescent="0.25">
      <c r="A146" s="17"/>
      <c r="B146" s="44" t="s">
        <v>188</v>
      </c>
      <c r="C146" s="45">
        <v>1</v>
      </c>
      <c r="D146" s="46">
        <v>5.74</v>
      </c>
      <c r="E146" s="46">
        <v>4.79</v>
      </c>
      <c r="F146" s="47">
        <v>0.15</v>
      </c>
      <c r="G146" s="198">
        <f t="shared" si="12"/>
        <v>4.1241900000000005</v>
      </c>
      <c r="H146" s="199"/>
      <c r="I146" s="17"/>
    </row>
    <row r="147" spans="1:9" ht="14.25" customHeight="1" x14ac:dyDescent="0.25">
      <c r="A147" s="17"/>
      <c r="B147" s="44" t="s">
        <v>188</v>
      </c>
      <c r="C147" s="45">
        <v>1</v>
      </c>
      <c r="D147" s="46">
        <v>4.6100000000000003</v>
      </c>
      <c r="E147" s="46">
        <v>6.21</v>
      </c>
      <c r="F147" s="47">
        <v>0.15</v>
      </c>
      <c r="G147" s="198">
        <f t="shared" si="12"/>
        <v>4.2942150000000003</v>
      </c>
      <c r="H147" s="199"/>
      <c r="I147" s="17"/>
    </row>
    <row r="148" spans="1:9" ht="14.25" customHeight="1" x14ac:dyDescent="0.25">
      <c r="A148" s="17"/>
      <c r="B148" s="44" t="s">
        <v>188</v>
      </c>
      <c r="C148" s="45">
        <v>1</v>
      </c>
      <c r="D148" s="46">
        <v>3.96</v>
      </c>
      <c r="E148" s="46">
        <v>4.41</v>
      </c>
      <c r="F148" s="47">
        <v>0.15</v>
      </c>
      <c r="G148" s="198">
        <f t="shared" si="12"/>
        <v>2.6195399999999998</v>
      </c>
      <c r="H148" s="199"/>
      <c r="I148" s="17"/>
    </row>
    <row r="149" spans="1:9" ht="14.25" customHeight="1" x14ac:dyDescent="0.25">
      <c r="A149" s="17"/>
      <c r="B149" s="44" t="s">
        <v>188</v>
      </c>
      <c r="C149" s="45">
        <v>1</v>
      </c>
      <c r="D149" s="46">
        <v>6.14</v>
      </c>
      <c r="E149" s="46">
        <v>4.41</v>
      </c>
      <c r="F149" s="47">
        <v>0.15</v>
      </c>
      <c r="G149" s="198">
        <f t="shared" si="12"/>
        <v>4.0616099999999999</v>
      </c>
      <c r="H149" s="199"/>
      <c r="I149" s="17"/>
    </row>
    <row r="150" spans="1:9" ht="14.25" customHeight="1" x14ac:dyDescent="0.25">
      <c r="A150" s="17"/>
      <c r="B150" s="44"/>
      <c r="C150" s="45"/>
      <c r="D150" s="46">
        <v>4.09</v>
      </c>
      <c r="E150" s="46">
        <v>4.41</v>
      </c>
      <c r="F150" s="47">
        <v>0.15</v>
      </c>
      <c r="G150" s="223">
        <f>SUM(G144:G149)</f>
        <v>21.774419999999999</v>
      </c>
      <c r="H150" s="224"/>
      <c r="I150" s="17" t="s">
        <v>0</v>
      </c>
    </row>
    <row r="151" spans="1:9" ht="14.25" customHeight="1" x14ac:dyDescent="0.25">
      <c r="A151" s="27" t="s">
        <v>106</v>
      </c>
      <c r="B151" s="16" t="s">
        <v>189</v>
      </c>
      <c r="C151" s="17"/>
      <c r="D151" s="17"/>
      <c r="E151" s="17"/>
      <c r="F151" s="17"/>
      <c r="G151" s="198"/>
      <c r="H151" s="199"/>
      <c r="I151" s="17"/>
    </row>
    <row r="152" spans="1:9" ht="16.5" customHeight="1" x14ac:dyDescent="0.25">
      <c r="A152" s="13"/>
      <c r="B152" s="76" t="s">
        <v>17</v>
      </c>
      <c r="C152" s="77">
        <v>2</v>
      </c>
      <c r="D152" s="78">
        <v>2.7</v>
      </c>
      <c r="E152" s="46">
        <v>0.23</v>
      </c>
      <c r="F152" s="46">
        <v>0.15</v>
      </c>
      <c r="G152" s="198">
        <f t="shared" si="12"/>
        <v>0.18630000000000002</v>
      </c>
      <c r="H152" s="199"/>
      <c r="I152" s="13"/>
    </row>
    <row r="153" spans="1:9" ht="16.5" customHeight="1" x14ac:dyDescent="0.25">
      <c r="A153" s="13"/>
      <c r="B153" s="76" t="s">
        <v>18</v>
      </c>
      <c r="C153" s="77">
        <v>4</v>
      </c>
      <c r="D153" s="78">
        <v>2.1</v>
      </c>
      <c r="E153" s="46">
        <v>0.23</v>
      </c>
      <c r="F153" s="46">
        <v>0.15</v>
      </c>
      <c r="G153" s="198">
        <f t="shared" si="12"/>
        <v>0.2898</v>
      </c>
      <c r="H153" s="199"/>
      <c r="I153" s="13"/>
    </row>
    <row r="154" spans="1:9" ht="16.5" customHeight="1" x14ac:dyDescent="0.25">
      <c r="A154" s="13"/>
      <c r="B154" s="76" t="s">
        <v>19</v>
      </c>
      <c r="C154" s="77">
        <v>3</v>
      </c>
      <c r="D154" s="78">
        <v>1.5</v>
      </c>
      <c r="E154" s="46">
        <v>0.23</v>
      </c>
      <c r="F154" s="46">
        <v>0.15</v>
      </c>
      <c r="G154" s="198">
        <f t="shared" si="12"/>
        <v>0.15525000000000003</v>
      </c>
      <c r="H154" s="199"/>
      <c r="I154" s="13"/>
    </row>
    <row r="155" spans="1:9" ht="16.5" customHeight="1" x14ac:dyDescent="0.25">
      <c r="A155" s="13"/>
      <c r="B155" s="76" t="s">
        <v>16</v>
      </c>
      <c r="C155" s="77">
        <v>3</v>
      </c>
      <c r="D155" s="78">
        <v>1.2</v>
      </c>
      <c r="E155" s="46">
        <v>0.23</v>
      </c>
      <c r="F155" s="46">
        <v>0.15</v>
      </c>
      <c r="G155" s="198">
        <f t="shared" ref="G155:G157" si="14">C155*D155*E155*F155</f>
        <v>0.12419999999999999</v>
      </c>
      <c r="H155" s="199"/>
      <c r="I155" s="13"/>
    </row>
    <row r="156" spans="1:9" ht="16.5" customHeight="1" x14ac:dyDescent="0.25">
      <c r="A156" s="13"/>
      <c r="B156" s="76" t="s">
        <v>190</v>
      </c>
      <c r="C156" s="77">
        <v>4</v>
      </c>
      <c r="D156" s="78">
        <v>2.1</v>
      </c>
      <c r="E156" s="46">
        <v>0.23</v>
      </c>
      <c r="F156" s="46">
        <v>0.15</v>
      </c>
      <c r="G156" s="198">
        <f t="shared" si="14"/>
        <v>0.2898</v>
      </c>
      <c r="H156" s="199"/>
      <c r="I156" s="13"/>
    </row>
    <row r="157" spans="1:9" ht="16.5" customHeight="1" x14ac:dyDescent="0.25">
      <c r="A157" s="13"/>
      <c r="B157" s="76" t="s">
        <v>31</v>
      </c>
      <c r="C157" s="77">
        <v>4</v>
      </c>
      <c r="D157" s="78">
        <v>1.05</v>
      </c>
      <c r="E157" s="46">
        <v>0.23</v>
      </c>
      <c r="F157" s="46">
        <v>0.15</v>
      </c>
      <c r="G157" s="198">
        <f t="shared" si="14"/>
        <v>0.1449</v>
      </c>
      <c r="H157" s="199"/>
      <c r="I157" s="13"/>
    </row>
    <row r="158" spans="1:9" ht="16.5" customHeight="1" x14ac:dyDescent="0.25">
      <c r="A158" s="13"/>
      <c r="B158" s="76"/>
      <c r="C158" s="77"/>
      <c r="D158" s="78"/>
      <c r="E158" s="46"/>
      <c r="F158" s="46"/>
      <c r="G158" s="200">
        <f>SUM(G152:G157)</f>
        <v>1.19025</v>
      </c>
      <c r="H158" s="201"/>
      <c r="I158" s="13" t="s">
        <v>0</v>
      </c>
    </row>
    <row r="159" spans="1:9" ht="14.25" customHeight="1" x14ac:dyDescent="0.25">
      <c r="A159" s="27" t="s">
        <v>191</v>
      </c>
      <c r="B159" s="16" t="s">
        <v>192</v>
      </c>
      <c r="C159" s="13"/>
      <c r="D159" s="13"/>
      <c r="E159" s="13"/>
      <c r="F159" s="13"/>
      <c r="G159" s="198"/>
      <c r="H159" s="199"/>
      <c r="I159" s="13"/>
    </row>
    <row r="160" spans="1:9" ht="16.5" customHeight="1" x14ac:dyDescent="0.25">
      <c r="A160" s="13"/>
      <c r="B160" s="76"/>
      <c r="C160" s="77"/>
      <c r="D160" s="78"/>
      <c r="E160" s="46"/>
      <c r="F160" s="46"/>
      <c r="G160" s="198"/>
      <c r="H160" s="199"/>
      <c r="I160" s="13"/>
    </row>
    <row r="161" spans="1:9" ht="16.5" customHeight="1" x14ac:dyDescent="0.25">
      <c r="A161" s="17"/>
      <c r="B161" s="76"/>
      <c r="C161" s="77"/>
      <c r="D161" s="78"/>
      <c r="E161" s="46"/>
      <c r="F161" s="46"/>
      <c r="G161" s="198"/>
      <c r="H161" s="199"/>
      <c r="I161" s="17"/>
    </row>
    <row r="162" spans="1:9" ht="16.5" customHeight="1" x14ac:dyDescent="0.25">
      <c r="A162" s="13"/>
      <c r="B162" s="76" t="s">
        <v>190</v>
      </c>
      <c r="C162" s="77">
        <v>3</v>
      </c>
      <c r="D162" s="78">
        <v>2.1</v>
      </c>
      <c r="E162" s="46">
        <v>0.6</v>
      </c>
      <c r="F162" s="46">
        <v>0.1</v>
      </c>
      <c r="G162" s="198">
        <f t="shared" si="12"/>
        <v>0.37800000000000006</v>
      </c>
      <c r="H162" s="199"/>
      <c r="I162" s="13"/>
    </row>
    <row r="163" spans="1:9" ht="16.5" customHeight="1" x14ac:dyDescent="0.25">
      <c r="A163" s="13"/>
      <c r="B163" s="76" t="s">
        <v>31</v>
      </c>
      <c r="C163" s="79">
        <v>1</v>
      </c>
      <c r="D163" s="80">
        <v>1.05</v>
      </c>
      <c r="E163" s="63">
        <v>0.6</v>
      </c>
      <c r="F163" s="49">
        <v>0.1</v>
      </c>
      <c r="G163" s="198">
        <f t="shared" ref="G163" si="15">C163*D163*E163*F163</f>
        <v>6.3E-2</v>
      </c>
      <c r="H163" s="199"/>
      <c r="I163" s="13"/>
    </row>
    <row r="164" spans="1:9" ht="16.5" customHeight="1" x14ac:dyDescent="0.25">
      <c r="A164" s="13"/>
      <c r="B164" s="76"/>
      <c r="C164" s="79"/>
      <c r="D164" s="80"/>
      <c r="E164" s="63"/>
      <c r="F164" s="49"/>
      <c r="G164" s="200">
        <f>SUM(G162:G163)</f>
        <v>0.44100000000000006</v>
      </c>
      <c r="H164" s="201"/>
      <c r="I164" s="13" t="s">
        <v>0</v>
      </c>
    </row>
    <row r="165" spans="1:9" ht="26.4" customHeight="1" x14ac:dyDescent="0.25">
      <c r="A165" s="13"/>
      <c r="B165" s="13"/>
      <c r="C165" s="11"/>
      <c r="D165" s="204" t="s">
        <v>3</v>
      </c>
      <c r="E165" s="204"/>
      <c r="F165" s="81"/>
      <c r="G165" s="221">
        <f>SUM(G164+G158+G150+G142+G127)</f>
        <v>38.249639999999999</v>
      </c>
      <c r="H165" s="222"/>
      <c r="I165" s="82" t="s">
        <v>84</v>
      </c>
    </row>
    <row r="166" spans="1:9" ht="12" customHeight="1" x14ac:dyDescent="0.25">
      <c r="A166" s="13"/>
      <c r="B166" s="13"/>
      <c r="C166" s="13"/>
      <c r="D166" s="83"/>
      <c r="E166" s="83"/>
      <c r="F166" s="13"/>
      <c r="G166" s="205"/>
      <c r="H166" s="206"/>
      <c r="I166" s="13"/>
    </row>
    <row r="167" spans="1:9" ht="74.400000000000006" customHeight="1" x14ac:dyDescent="0.25">
      <c r="A167" s="14">
        <v>9</v>
      </c>
      <c r="B167" s="28" t="s">
        <v>193</v>
      </c>
      <c r="C167" s="28"/>
      <c r="D167" s="28"/>
      <c r="E167" s="28"/>
      <c r="F167" s="28"/>
      <c r="G167" s="207"/>
      <c r="H167" s="208"/>
      <c r="I167" s="28"/>
    </row>
    <row r="168" spans="1:9" ht="14.25" customHeight="1" x14ac:dyDescent="0.25">
      <c r="A168" s="17"/>
      <c r="B168" s="44" t="s">
        <v>194</v>
      </c>
      <c r="C168" s="17"/>
      <c r="D168" s="17"/>
      <c r="E168" s="17"/>
      <c r="F168" s="46">
        <v>12.24</v>
      </c>
      <c r="G168" s="198">
        <v>0.12239999999999999</v>
      </c>
      <c r="H168" s="199"/>
      <c r="I168" s="216" t="s">
        <v>195</v>
      </c>
    </row>
    <row r="169" spans="1:9" ht="14.25" customHeight="1" x14ac:dyDescent="0.25">
      <c r="A169" s="17"/>
      <c r="B169" s="44" t="s">
        <v>196</v>
      </c>
      <c r="C169" s="17"/>
      <c r="D169" s="17"/>
      <c r="E169" s="17"/>
      <c r="F169" s="46">
        <v>5.56</v>
      </c>
      <c r="G169" s="198">
        <v>0.13900000000000001</v>
      </c>
      <c r="H169" s="199"/>
      <c r="I169" s="217"/>
    </row>
    <row r="170" spans="1:9" ht="14.25" customHeight="1" x14ac:dyDescent="0.25">
      <c r="A170" s="17"/>
      <c r="B170" s="44" t="s">
        <v>197</v>
      </c>
      <c r="C170" s="17"/>
      <c r="D170" s="17"/>
      <c r="E170" s="17"/>
      <c r="F170" s="46">
        <v>21.2</v>
      </c>
      <c r="G170" s="198">
        <v>0.42399999999999999</v>
      </c>
      <c r="H170" s="199"/>
      <c r="I170" s="217"/>
    </row>
    <row r="171" spans="1:9" ht="14.25" customHeight="1" x14ac:dyDescent="0.25">
      <c r="A171" s="17"/>
      <c r="B171" s="44" t="s">
        <v>198</v>
      </c>
      <c r="C171" s="17"/>
      <c r="D171" s="17"/>
      <c r="E171" s="17"/>
      <c r="F171" s="46">
        <v>21.77</v>
      </c>
      <c r="G171" s="198">
        <v>0.2177</v>
      </c>
      <c r="H171" s="199"/>
      <c r="I171" s="217"/>
    </row>
    <row r="172" spans="1:9" ht="14.25" customHeight="1" x14ac:dyDescent="0.25">
      <c r="A172" s="17"/>
      <c r="B172" s="44" t="s">
        <v>199</v>
      </c>
      <c r="C172" s="17"/>
      <c r="D172" s="17"/>
      <c r="E172" s="17"/>
      <c r="F172" s="46">
        <v>1.19</v>
      </c>
      <c r="G172" s="198">
        <v>1.1900000000000001E-2</v>
      </c>
      <c r="H172" s="199"/>
      <c r="I172" s="218"/>
    </row>
    <row r="173" spans="1:9" ht="14.25" customHeight="1" x14ac:dyDescent="0.25">
      <c r="A173" s="17"/>
      <c r="B173" s="44" t="s">
        <v>200</v>
      </c>
      <c r="C173" s="17"/>
      <c r="D173" s="17"/>
      <c r="E173" s="17"/>
      <c r="F173" s="46">
        <v>0.44</v>
      </c>
      <c r="G173" s="198">
        <v>4.4000000000000003E-3</v>
      </c>
      <c r="H173" s="199"/>
      <c r="I173" s="17"/>
    </row>
    <row r="174" spans="1:9" ht="28.5" customHeight="1" x14ac:dyDescent="0.25">
      <c r="A174" s="17"/>
      <c r="B174" s="17"/>
      <c r="C174" s="17"/>
      <c r="D174" s="17"/>
      <c r="E174" s="17"/>
      <c r="F174" s="84" t="s">
        <v>201</v>
      </c>
      <c r="G174" s="219">
        <f>SUM(G168:G173)</f>
        <v>0.9194</v>
      </c>
      <c r="H174" s="220"/>
      <c r="I174" s="17"/>
    </row>
    <row r="175" spans="1:9" ht="14.25" customHeight="1" x14ac:dyDescent="0.25">
      <c r="A175" s="17"/>
      <c r="B175" s="17"/>
      <c r="C175" s="45">
        <v>1</v>
      </c>
      <c r="D175" s="46">
        <v>0.92</v>
      </c>
      <c r="E175" s="46">
        <v>78.5</v>
      </c>
      <c r="F175" s="17"/>
      <c r="G175" s="198">
        <f>D175*E175</f>
        <v>72.22</v>
      </c>
      <c r="H175" s="199"/>
      <c r="I175" s="17"/>
    </row>
    <row r="176" spans="1:9" ht="14.25" customHeight="1" x14ac:dyDescent="0.25">
      <c r="A176" s="17"/>
      <c r="B176" s="17"/>
      <c r="C176" s="17"/>
      <c r="D176" s="17"/>
      <c r="E176" s="17"/>
      <c r="F176" s="56" t="s">
        <v>1</v>
      </c>
      <c r="G176" s="200">
        <v>72.22</v>
      </c>
      <c r="H176" s="201"/>
      <c r="I176" s="26" t="s">
        <v>202</v>
      </c>
    </row>
    <row r="177" spans="1:9" ht="14.25" customHeight="1" x14ac:dyDescent="0.25">
      <c r="A177" s="17"/>
      <c r="B177" s="17"/>
      <c r="C177" s="17"/>
      <c r="D177" s="17"/>
      <c r="E177" s="17"/>
      <c r="F177" s="56" t="s">
        <v>1</v>
      </c>
      <c r="G177" s="200">
        <v>7222</v>
      </c>
      <c r="H177" s="201"/>
      <c r="I177" s="26" t="s">
        <v>136</v>
      </c>
    </row>
    <row r="178" spans="1:9" ht="28.2" customHeight="1" x14ac:dyDescent="0.25">
      <c r="A178" s="14">
        <v>10</v>
      </c>
      <c r="B178" s="16" t="s">
        <v>203</v>
      </c>
      <c r="C178" s="17"/>
      <c r="D178" s="17"/>
      <c r="E178" s="17"/>
      <c r="F178" s="17"/>
      <c r="G178" s="168"/>
      <c r="H178" s="169"/>
      <c r="I178" s="17"/>
    </row>
    <row r="179" spans="1:9" ht="28.5" customHeight="1" x14ac:dyDescent="0.25">
      <c r="A179" s="27" t="s">
        <v>99</v>
      </c>
      <c r="B179" s="28" t="s">
        <v>204</v>
      </c>
      <c r="C179" s="17"/>
      <c r="D179" s="17"/>
      <c r="E179" s="17"/>
      <c r="F179" s="17"/>
      <c r="G179" s="168"/>
      <c r="H179" s="169"/>
      <c r="I179" s="17"/>
    </row>
    <row r="180" spans="1:9" ht="18.600000000000001" customHeight="1" x14ac:dyDescent="0.25">
      <c r="A180" s="17"/>
      <c r="B180" s="44" t="s">
        <v>174</v>
      </c>
      <c r="C180" s="45">
        <v>17</v>
      </c>
      <c r="D180" s="46">
        <v>4.8</v>
      </c>
      <c r="E180" s="17"/>
      <c r="F180" s="46">
        <v>0.5</v>
      </c>
      <c r="G180" s="214">
        <f>C180*D180*F180</f>
        <v>40.799999999999997</v>
      </c>
      <c r="H180" s="215"/>
      <c r="I180" s="70" t="s">
        <v>6</v>
      </c>
    </row>
    <row r="181" spans="1:9" ht="12" customHeight="1" x14ac:dyDescent="0.25">
      <c r="A181" s="13"/>
      <c r="B181" s="13"/>
      <c r="C181" s="13"/>
      <c r="D181" s="13"/>
      <c r="E181" s="13"/>
      <c r="F181" s="13"/>
      <c r="G181" s="205"/>
      <c r="H181" s="206"/>
      <c r="I181" s="13"/>
    </row>
    <row r="182" spans="1:9" ht="28.5" customHeight="1" x14ac:dyDescent="0.25">
      <c r="A182" s="27" t="s">
        <v>101</v>
      </c>
      <c r="B182" s="28" t="s">
        <v>205</v>
      </c>
      <c r="C182" s="17"/>
      <c r="D182" s="17"/>
      <c r="E182" s="17"/>
      <c r="F182" s="17"/>
      <c r="G182" s="168"/>
      <c r="H182" s="169"/>
      <c r="I182" s="17"/>
    </row>
    <row r="183" spans="1:9" ht="14.25" customHeight="1" x14ac:dyDescent="0.25">
      <c r="A183" s="17"/>
      <c r="B183" s="16" t="s">
        <v>206</v>
      </c>
      <c r="C183" s="17"/>
      <c r="D183" s="17"/>
      <c r="E183" s="17"/>
      <c r="F183" s="17"/>
      <c r="G183" s="168"/>
      <c r="H183" s="169"/>
      <c r="I183" s="17"/>
    </row>
    <row r="184" spans="1:9" ht="14.25" customHeight="1" x14ac:dyDescent="0.25">
      <c r="A184" s="17"/>
      <c r="B184" s="16" t="s">
        <v>207</v>
      </c>
      <c r="C184" s="17"/>
      <c r="D184" s="17"/>
      <c r="E184" s="17"/>
      <c r="F184" s="17"/>
      <c r="G184" s="168"/>
      <c r="H184" s="169"/>
      <c r="I184" s="17"/>
    </row>
    <row r="185" spans="1:9" ht="14.25" customHeight="1" x14ac:dyDescent="0.25">
      <c r="A185" s="17"/>
      <c r="B185" s="44" t="s">
        <v>183</v>
      </c>
      <c r="C185" s="45">
        <v>8</v>
      </c>
      <c r="D185" s="46">
        <v>1.26</v>
      </c>
      <c r="E185" s="17"/>
      <c r="F185" s="46">
        <v>1</v>
      </c>
      <c r="G185" s="198">
        <f>C185*D185*F185</f>
        <v>10.08</v>
      </c>
      <c r="H185" s="199"/>
      <c r="I185" s="17"/>
    </row>
    <row r="186" spans="1:9" ht="14.25" customHeight="1" x14ac:dyDescent="0.25">
      <c r="A186" s="17"/>
      <c r="B186" s="44" t="s">
        <v>184</v>
      </c>
      <c r="C186" s="45">
        <v>7</v>
      </c>
      <c r="D186" s="46">
        <v>1.06</v>
      </c>
      <c r="E186" s="17"/>
      <c r="F186" s="46">
        <v>1</v>
      </c>
      <c r="G186" s="198">
        <f t="shared" ref="G186:G191" si="16">C186*D186*F186</f>
        <v>7.42</v>
      </c>
      <c r="H186" s="199"/>
      <c r="I186" s="17"/>
    </row>
    <row r="187" spans="1:9" ht="14.25" customHeight="1" x14ac:dyDescent="0.25">
      <c r="A187" s="17"/>
      <c r="B187" s="44" t="s">
        <v>185</v>
      </c>
      <c r="C187" s="45">
        <v>2</v>
      </c>
      <c r="D187" s="46">
        <v>0.92</v>
      </c>
      <c r="E187" s="17"/>
      <c r="F187" s="46">
        <v>1</v>
      </c>
      <c r="G187" s="198">
        <f t="shared" si="16"/>
        <v>1.84</v>
      </c>
      <c r="H187" s="199"/>
      <c r="I187" s="17"/>
    </row>
    <row r="188" spans="1:9" ht="14.25" customHeight="1" x14ac:dyDescent="0.25">
      <c r="A188" s="17"/>
      <c r="B188" s="16" t="s">
        <v>187</v>
      </c>
      <c r="C188" s="17"/>
      <c r="D188" s="17"/>
      <c r="E188" s="17"/>
      <c r="F188" s="17"/>
      <c r="G188" s="198">
        <f t="shared" si="16"/>
        <v>0</v>
      </c>
      <c r="H188" s="199"/>
      <c r="I188" s="17"/>
    </row>
    <row r="189" spans="1:9" ht="14.25" customHeight="1" x14ac:dyDescent="0.25">
      <c r="A189" s="17"/>
      <c r="B189" s="44" t="s">
        <v>183</v>
      </c>
      <c r="C189" s="45">
        <v>8</v>
      </c>
      <c r="D189" s="46">
        <v>1.26</v>
      </c>
      <c r="E189" s="17"/>
      <c r="F189" s="46">
        <v>3.2</v>
      </c>
      <c r="G189" s="198">
        <f t="shared" si="16"/>
        <v>32.256</v>
      </c>
      <c r="H189" s="199"/>
      <c r="I189" s="17"/>
    </row>
    <row r="190" spans="1:9" ht="14.25" customHeight="1" x14ac:dyDescent="0.25">
      <c r="A190" s="17"/>
      <c r="B190" s="44" t="s">
        <v>184</v>
      </c>
      <c r="C190" s="45">
        <v>7</v>
      </c>
      <c r="D190" s="46">
        <v>1.06</v>
      </c>
      <c r="E190" s="17"/>
      <c r="F190" s="46">
        <v>3.2</v>
      </c>
      <c r="G190" s="198">
        <f t="shared" si="16"/>
        <v>23.744</v>
      </c>
      <c r="H190" s="199"/>
      <c r="I190" s="17"/>
    </row>
    <row r="191" spans="1:9" ht="14.25" customHeight="1" x14ac:dyDescent="0.25">
      <c r="A191" s="17"/>
      <c r="B191" s="44" t="s">
        <v>185</v>
      </c>
      <c r="C191" s="45">
        <v>2</v>
      </c>
      <c r="D191" s="46">
        <v>0.92</v>
      </c>
      <c r="E191" s="17"/>
      <c r="F191" s="46">
        <v>3.2</v>
      </c>
      <c r="G191" s="198">
        <f t="shared" si="16"/>
        <v>5.8880000000000008</v>
      </c>
      <c r="H191" s="199"/>
      <c r="I191" s="17"/>
    </row>
    <row r="192" spans="1:9" s="88" customFormat="1" ht="21.6" customHeight="1" x14ac:dyDescent="0.25">
      <c r="A192" s="85"/>
      <c r="B192" s="85"/>
      <c r="C192" s="85"/>
      <c r="D192" s="85"/>
      <c r="E192" s="85"/>
      <c r="F192" s="86"/>
      <c r="G192" s="202">
        <f>SUM(G185:G191)</f>
        <v>81.228000000000009</v>
      </c>
      <c r="H192" s="203"/>
      <c r="I192" s="87" t="s">
        <v>7</v>
      </c>
    </row>
    <row r="193" spans="1:9" ht="12" customHeight="1" x14ac:dyDescent="0.25">
      <c r="A193" s="13"/>
      <c r="B193" s="13"/>
      <c r="C193" s="13"/>
      <c r="D193" s="13"/>
      <c r="E193" s="13"/>
      <c r="F193" s="13"/>
      <c r="G193" s="205"/>
      <c r="H193" s="206"/>
      <c r="I193" s="13"/>
    </row>
    <row r="194" spans="1:9" ht="28.5" customHeight="1" x14ac:dyDescent="0.25">
      <c r="A194" s="15" t="s">
        <v>104</v>
      </c>
      <c r="B194" s="28" t="s">
        <v>208</v>
      </c>
      <c r="C194" s="17"/>
      <c r="D194" s="17"/>
      <c r="E194" s="17"/>
      <c r="F194" s="17"/>
      <c r="G194" s="168"/>
      <c r="H194" s="169"/>
      <c r="I194" s="17"/>
    </row>
    <row r="195" spans="1:9" ht="14.25" customHeight="1" x14ac:dyDescent="0.25">
      <c r="A195" s="17"/>
      <c r="B195" s="16" t="s">
        <v>209</v>
      </c>
      <c r="C195" s="17"/>
      <c r="D195" s="17"/>
      <c r="E195" s="17"/>
      <c r="F195" s="17"/>
      <c r="G195" s="168"/>
      <c r="H195" s="169"/>
      <c r="I195" s="17"/>
    </row>
    <row r="196" spans="1:9" ht="14.25" customHeight="1" x14ac:dyDescent="0.25">
      <c r="A196" s="17"/>
      <c r="B196" s="27" t="s">
        <v>169</v>
      </c>
      <c r="C196" s="17"/>
      <c r="D196" s="17"/>
      <c r="E196" s="17"/>
      <c r="F196" s="17"/>
      <c r="G196" s="168"/>
      <c r="H196" s="169"/>
      <c r="I196" s="17"/>
    </row>
    <row r="197" spans="1:9" ht="14.25" customHeight="1" x14ac:dyDescent="0.25">
      <c r="A197" s="17"/>
      <c r="B197" s="27" t="s">
        <v>13</v>
      </c>
      <c r="C197" s="45">
        <v>3</v>
      </c>
      <c r="D197" s="46">
        <v>4.82</v>
      </c>
      <c r="E197" s="17"/>
      <c r="F197" s="46">
        <v>0.45</v>
      </c>
      <c r="G197" s="198">
        <f>C197*D197*F197</f>
        <v>6.5070000000000006</v>
      </c>
      <c r="H197" s="199"/>
      <c r="I197" s="17"/>
    </row>
    <row r="198" spans="1:9" ht="14.25" customHeight="1" x14ac:dyDescent="0.25">
      <c r="A198" s="17"/>
      <c r="B198" s="27" t="s">
        <v>13</v>
      </c>
      <c r="C198" s="45">
        <v>3</v>
      </c>
      <c r="D198" s="46">
        <v>4.49</v>
      </c>
      <c r="E198" s="17"/>
      <c r="F198" s="46">
        <v>0.45</v>
      </c>
      <c r="G198" s="198">
        <f t="shared" ref="G198:G209" si="17">C198*D198*F198</f>
        <v>6.0615000000000006</v>
      </c>
      <c r="H198" s="199"/>
      <c r="I198" s="17"/>
    </row>
    <row r="199" spans="1:9" ht="14.25" customHeight="1" x14ac:dyDescent="0.25">
      <c r="A199" s="17"/>
      <c r="B199" s="27" t="s">
        <v>13</v>
      </c>
      <c r="C199" s="45">
        <v>3</v>
      </c>
      <c r="D199" s="46">
        <v>3.27</v>
      </c>
      <c r="E199" s="17"/>
      <c r="F199" s="46">
        <v>0.45</v>
      </c>
      <c r="G199" s="198">
        <f t="shared" si="17"/>
        <v>4.4145000000000003</v>
      </c>
      <c r="H199" s="199"/>
      <c r="I199" s="17"/>
    </row>
    <row r="200" spans="1:9" ht="14.25" customHeight="1" x14ac:dyDescent="0.25">
      <c r="A200" s="17"/>
      <c r="B200" s="27" t="s">
        <v>13</v>
      </c>
      <c r="C200" s="45">
        <v>2</v>
      </c>
      <c r="D200" s="46">
        <v>2.4700000000000002</v>
      </c>
      <c r="E200" s="17"/>
      <c r="F200" s="46">
        <v>0.45</v>
      </c>
      <c r="G200" s="198">
        <f t="shared" si="17"/>
        <v>2.2230000000000003</v>
      </c>
      <c r="H200" s="199"/>
      <c r="I200" s="17"/>
    </row>
    <row r="201" spans="1:9" ht="14.25" customHeight="1" x14ac:dyDescent="0.25">
      <c r="A201" s="17"/>
      <c r="B201" s="27" t="s">
        <v>13</v>
      </c>
      <c r="C201" s="45">
        <v>2</v>
      </c>
      <c r="D201" s="46">
        <v>4.63</v>
      </c>
      <c r="E201" s="17"/>
      <c r="F201" s="46">
        <v>0.45</v>
      </c>
      <c r="G201" s="198">
        <f t="shared" si="17"/>
        <v>4.1669999999999998</v>
      </c>
      <c r="H201" s="199"/>
      <c r="I201" s="17"/>
    </row>
    <row r="202" spans="1:9" ht="14.25" customHeight="1" x14ac:dyDescent="0.25">
      <c r="A202" s="17"/>
      <c r="B202" s="27" t="s">
        <v>13</v>
      </c>
      <c r="C202" s="45">
        <v>1</v>
      </c>
      <c r="D202" s="46">
        <v>11.63</v>
      </c>
      <c r="E202" s="17"/>
      <c r="F202" s="46">
        <v>0.45</v>
      </c>
      <c r="G202" s="198">
        <f t="shared" ref="G202:G204" si="18">C202*D202*F202</f>
        <v>5.2335000000000003</v>
      </c>
      <c r="H202" s="199"/>
      <c r="I202" s="17"/>
    </row>
    <row r="203" spans="1:9" ht="14.25" customHeight="1" x14ac:dyDescent="0.25">
      <c r="A203" s="17"/>
      <c r="B203" s="51" t="s">
        <v>13</v>
      </c>
      <c r="C203" s="52">
        <v>1</v>
      </c>
      <c r="D203" s="71">
        <v>1.45</v>
      </c>
      <c r="E203" s="17"/>
      <c r="F203" s="46">
        <v>0.45</v>
      </c>
      <c r="G203" s="198">
        <f t="shared" si="18"/>
        <v>0.65249999999999997</v>
      </c>
      <c r="H203" s="199"/>
      <c r="I203" s="17"/>
    </row>
    <row r="204" spans="1:9" ht="14.25" customHeight="1" x14ac:dyDescent="0.25">
      <c r="A204" s="17"/>
      <c r="B204" s="51" t="s">
        <v>25</v>
      </c>
      <c r="C204" s="71">
        <v>3</v>
      </c>
      <c r="D204" s="71">
        <v>2.4700000000000002</v>
      </c>
      <c r="E204" s="17"/>
      <c r="F204" s="46">
        <v>0.45</v>
      </c>
      <c r="G204" s="198">
        <f t="shared" si="18"/>
        <v>3.3345000000000002</v>
      </c>
      <c r="H204" s="199"/>
      <c r="I204" s="17"/>
    </row>
    <row r="205" spans="1:9" ht="14.25" customHeight="1" x14ac:dyDescent="0.25">
      <c r="A205" s="17"/>
      <c r="B205" s="51"/>
      <c r="C205" s="52"/>
      <c r="D205" s="52"/>
      <c r="E205" s="17"/>
      <c r="F205" s="46"/>
      <c r="G205" s="48"/>
      <c r="H205" s="49"/>
      <c r="I205" s="17"/>
    </row>
    <row r="206" spans="1:9" ht="14.25" customHeight="1" x14ac:dyDescent="0.25">
      <c r="A206" s="17"/>
      <c r="B206" s="27" t="s">
        <v>30</v>
      </c>
      <c r="C206" s="17"/>
      <c r="D206" s="17"/>
      <c r="E206" s="17"/>
      <c r="F206" s="17"/>
      <c r="G206" s="198">
        <f t="shared" si="17"/>
        <v>0</v>
      </c>
      <c r="H206" s="199"/>
      <c r="I206" s="17"/>
    </row>
    <row r="207" spans="1:9" ht="14.25" customHeight="1" x14ac:dyDescent="0.25">
      <c r="A207" s="17"/>
      <c r="B207" s="27" t="s">
        <v>13</v>
      </c>
      <c r="C207" s="45">
        <v>4</v>
      </c>
      <c r="D207" s="46">
        <v>4.79</v>
      </c>
      <c r="E207" s="17"/>
      <c r="F207" s="46">
        <v>0.45</v>
      </c>
      <c r="G207" s="198">
        <f>C210*D207*F207</f>
        <v>0</v>
      </c>
      <c r="H207" s="199"/>
      <c r="I207" s="17"/>
    </row>
    <row r="208" spans="1:9" ht="14.25" customHeight="1" x14ac:dyDescent="0.25">
      <c r="A208" s="17"/>
      <c r="B208" s="27" t="s">
        <v>13</v>
      </c>
      <c r="C208" s="45">
        <v>2</v>
      </c>
      <c r="D208" s="46">
        <v>4.41</v>
      </c>
      <c r="E208" s="17"/>
      <c r="F208" s="46">
        <v>0.45</v>
      </c>
      <c r="G208" s="198">
        <f t="shared" si="17"/>
        <v>3.9690000000000003</v>
      </c>
      <c r="H208" s="199"/>
      <c r="I208" s="17"/>
    </row>
    <row r="209" spans="1:9" ht="14.25" customHeight="1" x14ac:dyDescent="0.25">
      <c r="A209" s="17"/>
      <c r="B209" s="27" t="s">
        <v>13</v>
      </c>
      <c r="C209" s="45">
        <v>1</v>
      </c>
      <c r="D209" s="46">
        <v>2.0499999999999998</v>
      </c>
      <c r="E209" s="17"/>
      <c r="F209" s="46">
        <v>0.45</v>
      </c>
      <c r="G209" s="198">
        <f t="shared" si="17"/>
        <v>0.92249999999999999</v>
      </c>
      <c r="H209" s="199"/>
      <c r="I209" s="17"/>
    </row>
    <row r="210" spans="1:9" ht="14.25" customHeight="1" x14ac:dyDescent="0.25">
      <c r="A210" s="17"/>
      <c r="B210" s="17"/>
      <c r="C210" s="45"/>
      <c r="D210" s="17"/>
      <c r="E210" s="17"/>
      <c r="F210" s="89"/>
      <c r="G210" s="200"/>
      <c r="H210" s="201"/>
      <c r="I210" s="17"/>
    </row>
    <row r="211" spans="1:9" ht="14.25" customHeight="1" x14ac:dyDescent="0.25">
      <c r="A211" s="17"/>
      <c r="B211" s="16" t="s">
        <v>210</v>
      </c>
      <c r="C211" s="17"/>
      <c r="D211" s="17"/>
      <c r="E211" s="17"/>
      <c r="F211" s="17"/>
      <c r="G211" s="200"/>
      <c r="H211" s="201"/>
      <c r="I211" s="17"/>
    </row>
    <row r="212" spans="1:9" ht="14.25" customHeight="1" x14ac:dyDescent="0.25">
      <c r="A212" s="17"/>
      <c r="B212" s="16" t="s">
        <v>211</v>
      </c>
      <c r="C212" s="17"/>
      <c r="D212" s="17"/>
      <c r="E212" s="17"/>
      <c r="F212" s="17"/>
      <c r="G212" s="168"/>
      <c r="H212" s="169"/>
      <c r="I212" s="17"/>
    </row>
    <row r="213" spans="1:9" ht="14.25" customHeight="1" x14ac:dyDescent="0.25">
      <c r="A213" s="17"/>
      <c r="B213" s="27" t="s">
        <v>169</v>
      </c>
      <c r="C213" s="17"/>
      <c r="D213" s="17"/>
      <c r="E213" s="17"/>
      <c r="F213" s="17"/>
      <c r="G213" s="168"/>
      <c r="H213" s="169"/>
      <c r="I213" s="17"/>
    </row>
    <row r="214" spans="1:9" ht="14.25" customHeight="1" x14ac:dyDescent="0.25">
      <c r="A214" s="17"/>
      <c r="B214" s="27" t="s">
        <v>13</v>
      </c>
      <c r="C214" s="45">
        <v>3</v>
      </c>
      <c r="D214" s="46">
        <v>4.82</v>
      </c>
      <c r="E214" s="46">
        <v>0.23</v>
      </c>
      <c r="F214" s="17"/>
      <c r="G214" s="198">
        <f>C214*D214*E214</f>
        <v>3.3258000000000005</v>
      </c>
      <c r="H214" s="199"/>
      <c r="I214" s="17"/>
    </row>
    <row r="215" spans="1:9" ht="14.25" customHeight="1" x14ac:dyDescent="0.25">
      <c r="A215" s="17"/>
      <c r="B215" s="27" t="s">
        <v>13</v>
      </c>
      <c r="C215" s="45">
        <v>3</v>
      </c>
      <c r="D215" s="46">
        <v>4.49</v>
      </c>
      <c r="E215" s="46">
        <v>0.23</v>
      </c>
      <c r="F215" s="17"/>
      <c r="G215" s="198">
        <f t="shared" ref="G215:G224" si="19">C215*D215*E215</f>
        <v>3.0981000000000001</v>
      </c>
      <c r="H215" s="199"/>
      <c r="I215" s="17"/>
    </row>
    <row r="216" spans="1:9" ht="14.25" customHeight="1" x14ac:dyDescent="0.25">
      <c r="A216" s="17"/>
      <c r="B216" s="27" t="s">
        <v>13</v>
      </c>
      <c r="C216" s="45">
        <v>3</v>
      </c>
      <c r="D216" s="46">
        <v>3.27</v>
      </c>
      <c r="E216" s="46">
        <v>0.23</v>
      </c>
      <c r="F216" s="17"/>
      <c r="G216" s="198">
        <f t="shared" si="19"/>
        <v>2.2563000000000004</v>
      </c>
      <c r="H216" s="199"/>
      <c r="I216" s="17"/>
    </row>
    <row r="217" spans="1:9" ht="10.199999999999999" customHeight="1" x14ac:dyDescent="0.25">
      <c r="A217" s="17"/>
      <c r="B217" s="27" t="s">
        <v>13</v>
      </c>
      <c r="C217" s="45">
        <v>2</v>
      </c>
      <c r="D217" s="46">
        <v>2.4700000000000002</v>
      </c>
      <c r="E217" s="46">
        <v>0.23</v>
      </c>
      <c r="F217" s="17"/>
      <c r="G217" s="198">
        <f t="shared" si="19"/>
        <v>1.1362000000000001</v>
      </c>
      <c r="H217" s="199"/>
      <c r="I217" s="17"/>
    </row>
    <row r="218" spans="1:9" ht="14.25" customHeight="1" x14ac:dyDescent="0.25">
      <c r="A218" s="17"/>
      <c r="B218" s="27" t="s">
        <v>13</v>
      </c>
      <c r="C218" s="45">
        <v>2</v>
      </c>
      <c r="D218" s="46">
        <v>4.63</v>
      </c>
      <c r="E218" s="46">
        <v>0.23</v>
      </c>
      <c r="F218" s="17"/>
      <c r="G218" s="198">
        <f t="shared" si="19"/>
        <v>2.1297999999999999</v>
      </c>
      <c r="H218" s="199"/>
      <c r="I218" s="17"/>
    </row>
    <row r="219" spans="1:9" ht="14.25" customHeight="1" x14ac:dyDescent="0.25">
      <c r="A219" s="17"/>
      <c r="B219" s="27" t="s">
        <v>13</v>
      </c>
      <c r="C219" s="45">
        <v>1</v>
      </c>
      <c r="D219" s="46">
        <v>11.63</v>
      </c>
      <c r="E219" s="46">
        <v>0.23</v>
      </c>
      <c r="F219" s="17"/>
      <c r="G219" s="198">
        <f t="shared" ref="G219:G221" si="20">C219*D219*E219</f>
        <v>2.6749000000000005</v>
      </c>
      <c r="H219" s="199"/>
      <c r="I219" s="17"/>
    </row>
    <row r="220" spans="1:9" ht="14.25" customHeight="1" x14ac:dyDescent="0.25">
      <c r="A220" s="17"/>
      <c r="B220" s="51" t="s">
        <v>13</v>
      </c>
      <c r="C220" s="52">
        <v>1</v>
      </c>
      <c r="D220" s="71">
        <v>1.45</v>
      </c>
      <c r="E220" s="46">
        <v>0.23</v>
      </c>
      <c r="F220" s="17"/>
      <c r="G220" s="198">
        <f t="shared" si="20"/>
        <v>0.33350000000000002</v>
      </c>
      <c r="H220" s="199"/>
      <c r="I220" s="17"/>
    </row>
    <row r="221" spans="1:9" ht="14.25" customHeight="1" x14ac:dyDescent="0.25">
      <c r="A221" s="17"/>
      <c r="B221" s="51" t="s">
        <v>25</v>
      </c>
      <c r="C221" s="71">
        <v>3</v>
      </c>
      <c r="D221" s="71">
        <v>2.4700000000000002</v>
      </c>
      <c r="E221" s="46">
        <v>0.23</v>
      </c>
      <c r="F221" s="17"/>
      <c r="G221" s="198">
        <f t="shared" si="20"/>
        <v>1.7043000000000001</v>
      </c>
      <c r="H221" s="199"/>
      <c r="I221" s="17"/>
    </row>
    <row r="222" spans="1:9" ht="14.25" customHeight="1" x14ac:dyDescent="0.25">
      <c r="A222" s="17"/>
      <c r="B222" s="27" t="s">
        <v>30</v>
      </c>
      <c r="C222" s="17"/>
      <c r="D222" s="17"/>
      <c r="E222" s="17"/>
      <c r="F222" s="17"/>
      <c r="G222" s="198"/>
      <c r="H222" s="199"/>
      <c r="I222" s="17"/>
    </row>
    <row r="223" spans="1:9" ht="14.25" customHeight="1" x14ac:dyDescent="0.25">
      <c r="A223" s="17"/>
      <c r="B223" s="27" t="s">
        <v>13</v>
      </c>
      <c r="C223" s="45">
        <v>4</v>
      </c>
      <c r="D223" s="46">
        <v>4.79</v>
      </c>
      <c r="E223" s="46">
        <v>0.23</v>
      </c>
      <c r="F223" s="17"/>
      <c r="G223" s="198">
        <f t="shared" si="19"/>
        <v>4.4068000000000005</v>
      </c>
      <c r="H223" s="199"/>
      <c r="I223" s="17"/>
    </row>
    <row r="224" spans="1:9" ht="14.25" customHeight="1" x14ac:dyDescent="0.25">
      <c r="A224" s="17"/>
      <c r="B224" s="27" t="s">
        <v>13</v>
      </c>
      <c r="C224" s="45">
        <v>2</v>
      </c>
      <c r="D224" s="46">
        <v>4.41</v>
      </c>
      <c r="E224" s="46">
        <v>0.23</v>
      </c>
      <c r="F224" s="17"/>
      <c r="G224" s="198">
        <f t="shared" si="19"/>
        <v>2.0286</v>
      </c>
      <c r="H224" s="199"/>
      <c r="I224" s="17"/>
    </row>
    <row r="225" spans="1:9" ht="12" customHeight="1" x14ac:dyDescent="0.25">
      <c r="A225" s="13"/>
      <c r="B225" s="90" t="s">
        <v>13</v>
      </c>
      <c r="C225" s="91">
        <v>1</v>
      </c>
      <c r="D225" s="91">
        <v>2.0499999999999998</v>
      </c>
      <c r="E225" s="91">
        <v>0.23</v>
      </c>
      <c r="F225" s="13"/>
      <c r="G225" s="198">
        <f t="shared" ref="G225" si="21">C225*D225*E225</f>
        <v>0.47149999999999997</v>
      </c>
      <c r="H225" s="199"/>
      <c r="I225" s="13"/>
    </row>
    <row r="226" spans="1:9" ht="14.25" customHeight="1" x14ac:dyDescent="0.25">
      <c r="A226" s="17"/>
      <c r="B226" s="16" t="s">
        <v>212</v>
      </c>
      <c r="C226" s="17"/>
      <c r="D226" s="17"/>
      <c r="E226" s="17"/>
      <c r="F226" s="17"/>
      <c r="G226" s="198"/>
      <c r="H226" s="199"/>
      <c r="I226" s="17"/>
    </row>
    <row r="227" spans="1:9" ht="16.5" customHeight="1" x14ac:dyDescent="0.25">
      <c r="A227" s="13"/>
      <c r="B227" s="76" t="s">
        <v>17</v>
      </c>
      <c r="C227" s="77">
        <v>2</v>
      </c>
      <c r="D227" s="78">
        <v>2.7</v>
      </c>
      <c r="E227" s="13"/>
      <c r="F227" s="46">
        <v>0.15</v>
      </c>
      <c r="G227" s="198">
        <f>C227*D227*F227</f>
        <v>0.81</v>
      </c>
      <c r="H227" s="199"/>
      <c r="I227" s="13"/>
    </row>
    <row r="228" spans="1:9" ht="16.5" customHeight="1" x14ac:dyDescent="0.25">
      <c r="A228" s="13"/>
      <c r="B228" s="76" t="s">
        <v>18</v>
      </c>
      <c r="C228" s="77">
        <v>4</v>
      </c>
      <c r="D228" s="78">
        <v>2.1</v>
      </c>
      <c r="E228" s="13"/>
      <c r="F228" s="46">
        <v>0.15</v>
      </c>
      <c r="G228" s="198">
        <f t="shared" ref="G228:G230" si="22">C228*D228*F228</f>
        <v>1.26</v>
      </c>
      <c r="H228" s="199"/>
      <c r="I228" s="13"/>
    </row>
    <row r="229" spans="1:9" ht="16.5" customHeight="1" x14ac:dyDescent="0.25">
      <c r="A229" s="13"/>
      <c r="B229" s="76" t="s">
        <v>19</v>
      </c>
      <c r="C229" s="77">
        <v>3</v>
      </c>
      <c r="D229" s="78">
        <v>1.5</v>
      </c>
      <c r="E229" s="13"/>
      <c r="F229" s="46">
        <v>0.15</v>
      </c>
      <c r="G229" s="198">
        <f t="shared" si="22"/>
        <v>0.67499999999999993</v>
      </c>
      <c r="H229" s="199"/>
      <c r="I229" s="13"/>
    </row>
    <row r="230" spans="1:9" ht="16.5" customHeight="1" x14ac:dyDescent="0.25">
      <c r="A230" s="13"/>
      <c r="B230" s="76" t="s">
        <v>16</v>
      </c>
      <c r="C230" s="77">
        <v>3</v>
      </c>
      <c r="D230" s="78">
        <v>1.2</v>
      </c>
      <c r="E230" s="13"/>
      <c r="F230" s="46">
        <v>0.15</v>
      </c>
      <c r="G230" s="198">
        <f t="shared" si="22"/>
        <v>0.53999999999999992</v>
      </c>
      <c r="H230" s="199"/>
      <c r="I230" s="13"/>
    </row>
    <row r="231" spans="1:9" ht="16.5" customHeight="1" x14ac:dyDescent="0.25">
      <c r="A231" s="13"/>
      <c r="B231" s="76" t="s">
        <v>190</v>
      </c>
      <c r="C231" s="77">
        <v>4</v>
      </c>
      <c r="D231" s="78">
        <v>2.1</v>
      </c>
      <c r="E231" s="13"/>
      <c r="F231" s="46">
        <v>0.15</v>
      </c>
      <c r="G231" s="198">
        <f t="shared" ref="G231:G232" si="23">C231*D231*F231</f>
        <v>1.26</v>
      </c>
      <c r="H231" s="199"/>
      <c r="I231" s="13"/>
    </row>
    <row r="232" spans="1:9" ht="16.5" customHeight="1" x14ac:dyDescent="0.25">
      <c r="A232" s="13"/>
      <c r="B232" s="76" t="s">
        <v>31</v>
      </c>
      <c r="C232" s="77">
        <v>4</v>
      </c>
      <c r="D232" s="78">
        <v>1.05</v>
      </c>
      <c r="E232" s="13"/>
      <c r="F232" s="46">
        <v>0.15</v>
      </c>
      <c r="G232" s="198">
        <f t="shared" si="23"/>
        <v>0.63</v>
      </c>
      <c r="H232" s="199"/>
      <c r="I232" s="13"/>
    </row>
    <row r="233" spans="1:9" ht="14.25" customHeight="1" x14ac:dyDescent="0.25">
      <c r="A233" s="13"/>
      <c r="B233" s="13"/>
      <c r="C233" s="13"/>
      <c r="D233" s="13"/>
      <c r="E233" s="13"/>
      <c r="F233" s="56" t="s">
        <v>213</v>
      </c>
      <c r="G233" s="200">
        <f>SUM(G197:G232)</f>
        <v>66.225800000000021</v>
      </c>
      <c r="H233" s="201"/>
      <c r="I233" s="26" t="s">
        <v>7</v>
      </c>
    </row>
    <row r="234" spans="1:9" ht="12" customHeight="1" x14ac:dyDescent="0.25">
      <c r="A234" s="13"/>
      <c r="B234" s="13"/>
      <c r="C234" s="13"/>
      <c r="D234" s="13"/>
      <c r="E234" s="13"/>
      <c r="F234" s="13"/>
      <c r="G234" s="205"/>
      <c r="H234" s="206"/>
      <c r="I234" s="13"/>
    </row>
    <row r="235" spans="1:9" ht="28.5" customHeight="1" x14ac:dyDescent="0.25">
      <c r="A235" s="27" t="s">
        <v>106</v>
      </c>
      <c r="B235" s="28" t="s">
        <v>214</v>
      </c>
      <c r="C235" s="17"/>
      <c r="D235" s="17"/>
      <c r="E235" s="17"/>
      <c r="F235" s="17"/>
      <c r="G235" s="168"/>
      <c r="H235" s="169"/>
      <c r="I235" s="17"/>
    </row>
    <row r="236" spans="1:9" ht="14.25" customHeight="1" x14ac:dyDescent="0.25">
      <c r="A236" s="17"/>
      <c r="B236" s="44" t="s">
        <v>188</v>
      </c>
      <c r="C236" s="45">
        <v>1</v>
      </c>
      <c r="D236" s="46">
        <v>4.8</v>
      </c>
      <c r="E236" s="46">
        <v>4.79</v>
      </c>
      <c r="F236" s="17"/>
      <c r="G236" s="198">
        <f>C236*D236*E236</f>
        <v>22.992000000000001</v>
      </c>
      <c r="H236" s="199"/>
      <c r="I236" s="17"/>
    </row>
    <row r="237" spans="1:9" ht="14.25" customHeight="1" x14ac:dyDescent="0.25">
      <c r="A237" s="17"/>
      <c r="B237" s="44" t="s">
        <v>188</v>
      </c>
      <c r="C237" s="45">
        <v>1</v>
      </c>
      <c r="D237" s="46">
        <v>4.49</v>
      </c>
      <c r="E237" s="46">
        <v>4.79</v>
      </c>
      <c r="F237" s="17"/>
      <c r="G237" s="198">
        <f t="shared" ref="G237:G240" si="24">C237*D237*E237</f>
        <v>21.507100000000001</v>
      </c>
      <c r="H237" s="199"/>
      <c r="I237" s="17"/>
    </row>
    <row r="238" spans="1:9" ht="14.25" customHeight="1" x14ac:dyDescent="0.25">
      <c r="A238" s="17"/>
      <c r="B238" s="44" t="s">
        <v>188</v>
      </c>
      <c r="C238" s="45">
        <v>1</v>
      </c>
      <c r="D238" s="46">
        <v>5.74</v>
      </c>
      <c r="E238" s="46">
        <v>4.79</v>
      </c>
      <c r="F238" s="17"/>
      <c r="G238" s="198">
        <f t="shared" si="24"/>
        <v>27.494600000000002</v>
      </c>
      <c r="H238" s="199"/>
      <c r="I238" s="17"/>
    </row>
    <row r="239" spans="1:9" ht="14.25" customHeight="1" x14ac:dyDescent="0.25">
      <c r="A239" s="17"/>
      <c r="B239" s="44" t="s">
        <v>188</v>
      </c>
      <c r="C239" s="45">
        <v>1</v>
      </c>
      <c r="D239" s="46">
        <v>4.6100000000000003</v>
      </c>
      <c r="E239" s="46">
        <v>6.21</v>
      </c>
      <c r="F239" s="17"/>
      <c r="G239" s="198">
        <f t="shared" si="24"/>
        <v>28.628100000000003</v>
      </c>
      <c r="H239" s="199"/>
      <c r="I239" s="17"/>
    </row>
    <row r="240" spans="1:9" ht="14.25" customHeight="1" x14ac:dyDescent="0.25">
      <c r="A240" s="17"/>
      <c r="B240" s="44" t="s">
        <v>188</v>
      </c>
      <c r="C240" s="45">
        <v>1</v>
      </c>
      <c r="D240" s="46">
        <v>3.96</v>
      </c>
      <c r="E240" s="46">
        <v>4.41</v>
      </c>
      <c r="F240" s="17"/>
      <c r="G240" s="198">
        <f t="shared" si="24"/>
        <v>17.4636</v>
      </c>
      <c r="H240" s="199"/>
      <c r="I240" s="17"/>
    </row>
    <row r="241" spans="1:9" ht="14.25" customHeight="1" x14ac:dyDescent="0.25">
      <c r="A241" s="17"/>
      <c r="B241" s="44" t="s">
        <v>188</v>
      </c>
      <c r="C241" s="45">
        <v>1</v>
      </c>
      <c r="D241" s="46">
        <v>6.14</v>
      </c>
      <c r="E241" s="46">
        <v>4.41</v>
      </c>
      <c r="F241" s="17"/>
      <c r="G241" s="198">
        <f>C241*D241*E241</f>
        <v>27.077400000000001</v>
      </c>
      <c r="H241" s="199"/>
      <c r="I241" s="17"/>
    </row>
    <row r="242" spans="1:9" ht="14.25" customHeight="1" x14ac:dyDescent="0.25">
      <c r="A242" s="17"/>
      <c r="B242" s="44"/>
      <c r="C242" s="45">
        <v>1</v>
      </c>
      <c r="D242" s="46">
        <v>4.09</v>
      </c>
      <c r="E242" s="46">
        <v>4.41</v>
      </c>
      <c r="F242" s="17"/>
      <c r="G242" s="198">
        <f>C242*D242*E242</f>
        <v>18.036899999999999</v>
      </c>
      <c r="H242" s="199"/>
      <c r="I242" s="17"/>
    </row>
    <row r="243" spans="1:9" ht="14.25" customHeight="1" x14ac:dyDescent="0.25">
      <c r="A243" s="13"/>
      <c r="B243" s="13"/>
      <c r="C243" s="13"/>
      <c r="D243" s="13"/>
      <c r="E243" s="13"/>
      <c r="F243" s="56"/>
      <c r="G243" s="200"/>
      <c r="H243" s="201"/>
      <c r="I243" s="26"/>
    </row>
    <row r="244" spans="1:9" ht="14.25" customHeight="1" x14ac:dyDescent="0.25">
      <c r="A244" s="13"/>
      <c r="B244" s="13"/>
      <c r="C244" s="13"/>
      <c r="D244" s="13"/>
      <c r="E244" s="13"/>
      <c r="F244" s="56"/>
      <c r="G244" s="57"/>
      <c r="H244" s="58"/>
      <c r="I244" s="26"/>
    </row>
    <row r="245" spans="1:9" ht="14.25" customHeight="1" x14ac:dyDescent="0.25">
      <c r="A245" s="27"/>
      <c r="B245" s="16" t="s">
        <v>192</v>
      </c>
      <c r="C245" s="17"/>
      <c r="D245" s="17"/>
      <c r="E245" s="17"/>
      <c r="F245" s="17"/>
      <c r="G245" s="168"/>
      <c r="H245" s="169"/>
      <c r="I245" s="17"/>
    </row>
    <row r="246" spans="1:9" ht="16.5" customHeight="1" x14ac:dyDescent="0.25">
      <c r="A246" s="13"/>
      <c r="B246" s="76" t="s">
        <v>17</v>
      </c>
      <c r="C246" s="77">
        <v>2</v>
      </c>
      <c r="D246" s="78">
        <v>2.7</v>
      </c>
      <c r="E246" s="46">
        <v>0.6</v>
      </c>
      <c r="F246" s="13"/>
      <c r="G246" s="198">
        <f>C246*D246*E246</f>
        <v>3.24</v>
      </c>
      <c r="H246" s="199"/>
      <c r="I246" s="13"/>
    </row>
    <row r="247" spans="1:9" ht="16.5" customHeight="1" x14ac:dyDescent="0.25">
      <c r="A247" s="13"/>
      <c r="B247" s="76" t="s">
        <v>18</v>
      </c>
      <c r="C247" s="77">
        <v>4</v>
      </c>
      <c r="D247" s="78">
        <v>2.1</v>
      </c>
      <c r="E247" s="46">
        <v>0.6</v>
      </c>
      <c r="F247" s="13"/>
      <c r="G247" s="198">
        <f t="shared" ref="G247:G249" si="25">C247*D247*E247</f>
        <v>5.04</v>
      </c>
      <c r="H247" s="199"/>
      <c r="I247" s="13"/>
    </row>
    <row r="248" spans="1:9" ht="16.5" customHeight="1" x14ac:dyDescent="0.25">
      <c r="A248" s="13"/>
      <c r="B248" s="76" t="s">
        <v>19</v>
      </c>
      <c r="C248" s="77">
        <v>3</v>
      </c>
      <c r="D248" s="78">
        <v>1.5</v>
      </c>
      <c r="E248" s="46">
        <v>0.6</v>
      </c>
      <c r="F248" s="13"/>
      <c r="G248" s="198">
        <f t="shared" si="25"/>
        <v>2.6999999999999997</v>
      </c>
      <c r="H248" s="199"/>
      <c r="I248" s="13"/>
    </row>
    <row r="249" spans="1:9" ht="16.5" customHeight="1" x14ac:dyDescent="0.25">
      <c r="A249" s="13"/>
      <c r="B249" s="76" t="s">
        <v>16</v>
      </c>
      <c r="C249" s="77">
        <v>3</v>
      </c>
      <c r="D249" s="78">
        <v>1.2</v>
      </c>
      <c r="E249" s="46">
        <v>0.6</v>
      </c>
      <c r="F249" s="13"/>
      <c r="G249" s="198">
        <f t="shared" si="25"/>
        <v>2.1599999999999997</v>
      </c>
      <c r="H249" s="199"/>
      <c r="I249" s="13"/>
    </row>
    <row r="250" spans="1:9" ht="16.5" customHeight="1" x14ac:dyDescent="0.25">
      <c r="A250" s="13"/>
      <c r="B250" s="76" t="s">
        <v>190</v>
      </c>
      <c r="C250" s="77">
        <v>4</v>
      </c>
      <c r="D250" s="78">
        <v>2.1</v>
      </c>
      <c r="E250" s="46">
        <v>0.6</v>
      </c>
      <c r="F250" s="13"/>
      <c r="G250" s="198">
        <f t="shared" ref="G250:G251" si="26">C250*D250*E250</f>
        <v>5.04</v>
      </c>
      <c r="H250" s="199"/>
      <c r="I250" s="13"/>
    </row>
    <row r="251" spans="1:9" ht="16.5" customHeight="1" x14ac:dyDescent="0.25">
      <c r="A251" s="13"/>
      <c r="B251" s="76" t="s">
        <v>31</v>
      </c>
      <c r="C251" s="77">
        <v>4</v>
      </c>
      <c r="D251" s="78">
        <v>1.05</v>
      </c>
      <c r="E251" s="46">
        <v>0.6</v>
      </c>
      <c r="F251" s="13"/>
      <c r="G251" s="198">
        <f t="shared" si="26"/>
        <v>2.52</v>
      </c>
      <c r="H251" s="199"/>
      <c r="I251" s="13"/>
    </row>
    <row r="252" spans="1:9" ht="15" customHeight="1" x14ac:dyDescent="0.25">
      <c r="A252" s="13"/>
      <c r="B252" s="13"/>
      <c r="C252" s="13"/>
      <c r="D252" s="13"/>
      <c r="E252" s="13"/>
      <c r="F252" s="56"/>
      <c r="G252" s="200">
        <f>SUM(G236:G251)</f>
        <v>183.8997</v>
      </c>
      <c r="H252" s="201"/>
      <c r="I252" s="26" t="s">
        <v>7</v>
      </c>
    </row>
    <row r="253" spans="1:9" ht="14.25" customHeight="1" x14ac:dyDescent="0.25">
      <c r="A253" s="25" t="s">
        <v>51</v>
      </c>
      <c r="B253" s="26" t="s">
        <v>108</v>
      </c>
      <c r="C253" s="17"/>
      <c r="D253" s="17"/>
      <c r="E253" s="17"/>
      <c r="F253" s="17"/>
      <c r="G253" s="168"/>
      <c r="H253" s="169"/>
      <c r="I253" s="17"/>
    </row>
    <row r="254" spans="1:9" ht="67.95" customHeight="1" x14ac:dyDescent="0.25">
      <c r="A254" s="14">
        <v>11</v>
      </c>
      <c r="B254" s="28" t="s">
        <v>215</v>
      </c>
      <c r="C254" s="28"/>
      <c r="D254" s="28"/>
      <c r="E254" s="28"/>
      <c r="F254" s="28"/>
      <c r="G254" s="207"/>
      <c r="H254" s="208"/>
      <c r="I254" s="28"/>
    </row>
    <row r="255" spans="1:9" ht="14.25" customHeight="1" x14ac:dyDescent="0.25">
      <c r="A255" s="17"/>
      <c r="B255" s="16" t="s">
        <v>216</v>
      </c>
      <c r="C255" s="17"/>
      <c r="D255" s="17"/>
      <c r="E255" s="17"/>
      <c r="F255" s="17"/>
      <c r="G255" s="168"/>
      <c r="H255" s="169"/>
      <c r="I255" s="17"/>
    </row>
    <row r="256" spans="1:9" ht="14.25" customHeight="1" x14ac:dyDescent="0.25">
      <c r="A256" s="17"/>
      <c r="B256" s="16" t="s">
        <v>217</v>
      </c>
      <c r="C256" s="17"/>
      <c r="D256" s="17"/>
      <c r="E256" s="17"/>
      <c r="F256" s="17"/>
      <c r="G256" s="168"/>
      <c r="H256" s="169"/>
      <c r="I256" s="17"/>
    </row>
    <row r="257" spans="1:9" ht="14.25" customHeight="1" x14ac:dyDescent="0.25">
      <c r="A257" s="17"/>
      <c r="B257" s="27" t="s">
        <v>218</v>
      </c>
      <c r="C257" s="45">
        <v>1</v>
      </c>
      <c r="D257" s="46">
        <v>55.65</v>
      </c>
      <c r="E257" s="46">
        <v>0.35</v>
      </c>
      <c r="F257" s="46">
        <v>0.5</v>
      </c>
      <c r="G257" s="198">
        <f>D257*E257*F257</f>
        <v>9.7387499999999996</v>
      </c>
      <c r="H257" s="199"/>
      <c r="I257" s="17"/>
    </row>
    <row r="258" spans="1:9" ht="14.25" customHeight="1" x14ac:dyDescent="0.25">
      <c r="A258" s="17"/>
      <c r="B258" s="27" t="s">
        <v>219</v>
      </c>
      <c r="C258" s="45">
        <v>1</v>
      </c>
      <c r="D258" s="46">
        <v>40.4</v>
      </c>
      <c r="E258" s="46">
        <v>0.35</v>
      </c>
      <c r="F258" s="46">
        <v>0.5</v>
      </c>
      <c r="G258" s="198">
        <f t="shared" ref="G258" si="27">D258*E258*F258</f>
        <v>7.0699999999999994</v>
      </c>
      <c r="H258" s="199"/>
      <c r="I258" s="17"/>
    </row>
    <row r="259" spans="1:9" ht="14.25" customHeight="1" x14ac:dyDescent="0.25">
      <c r="A259" s="17"/>
      <c r="B259" s="27"/>
      <c r="C259" s="45">
        <v>1</v>
      </c>
      <c r="D259" s="46">
        <v>12</v>
      </c>
      <c r="E259" s="46">
        <v>0.35</v>
      </c>
      <c r="F259" s="46">
        <v>0.5</v>
      </c>
      <c r="G259" s="198">
        <f t="shared" ref="G259" si="28">D259*E259*F259</f>
        <v>2.0999999999999996</v>
      </c>
      <c r="H259" s="199"/>
      <c r="I259" s="17"/>
    </row>
    <row r="260" spans="1:9" ht="15" customHeight="1" x14ac:dyDescent="0.25">
      <c r="A260" s="13"/>
      <c r="B260" s="13"/>
      <c r="C260" s="13"/>
      <c r="D260" s="13"/>
      <c r="E260" s="13"/>
      <c r="F260" s="56"/>
      <c r="G260" s="200">
        <f>SUM(G257:G259)</f>
        <v>18.908749999999998</v>
      </c>
      <c r="H260" s="201"/>
      <c r="I260" s="26" t="s">
        <v>84</v>
      </c>
    </row>
    <row r="261" spans="1:9" ht="12" customHeight="1" x14ac:dyDescent="0.25">
      <c r="A261" s="13"/>
      <c r="B261" s="13"/>
      <c r="C261" s="13"/>
      <c r="D261" s="13"/>
      <c r="E261" s="13"/>
      <c r="F261" s="13"/>
      <c r="G261" s="205"/>
      <c r="H261" s="206"/>
      <c r="I261" s="13"/>
    </row>
    <row r="262" spans="1:9" ht="70.95" customHeight="1" x14ac:dyDescent="0.25">
      <c r="A262" s="14">
        <v>12</v>
      </c>
      <c r="B262" s="28" t="s">
        <v>220</v>
      </c>
      <c r="C262" s="28"/>
      <c r="D262" s="28"/>
      <c r="E262" s="28"/>
      <c r="F262" s="28"/>
      <c r="G262" s="207"/>
      <c r="H262" s="208"/>
      <c r="I262" s="28"/>
    </row>
    <row r="263" spans="1:9" ht="14.25" customHeight="1" x14ac:dyDescent="0.25">
      <c r="A263" s="17"/>
      <c r="B263" s="16" t="s">
        <v>216</v>
      </c>
      <c r="C263" s="17"/>
      <c r="D263" s="17"/>
      <c r="E263" s="17"/>
      <c r="F263" s="17"/>
      <c r="G263" s="168"/>
      <c r="H263" s="169"/>
      <c r="I263" s="17"/>
    </row>
    <row r="264" spans="1:9" ht="14.25" customHeight="1" x14ac:dyDescent="0.25">
      <c r="A264" s="17"/>
      <c r="B264" s="16" t="s">
        <v>217</v>
      </c>
      <c r="C264" s="17"/>
      <c r="D264" s="17"/>
      <c r="E264" s="17"/>
      <c r="F264" s="17"/>
      <c r="G264" s="168"/>
      <c r="H264" s="169"/>
      <c r="I264" s="17"/>
    </row>
    <row r="265" spans="1:9" ht="14.25" customHeight="1" x14ac:dyDescent="0.25">
      <c r="A265" s="17"/>
      <c r="B265" s="27" t="s">
        <v>218</v>
      </c>
      <c r="C265" s="45">
        <v>1</v>
      </c>
      <c r="D265" s="46">
        <v>55.65</v>
      </c>
      <c r="E265" s="46">
        <v>0.23</v>
      </c>
      <c r="F265" s="46">
        <v>3.2</v>
      </c>
      <c r="G265" s="198">
        <f>D265*E265*F265</f>
        <v>40.958400000000005</v>
      </c>
      <c r="H265" s="199"/>
      <c r="I265" s="17"/>
    </row>
    <row r="266" spans="1:9" ht="14.25" customHeight="1" x14ac:dyDescent="0.25">
      <c r="A266" s="13"/>
      <c r="B266" s="27" t="s">
        <v>219</v>
      </c>
      <c r="C266" s="45">
        <v>1</v>
      </c>
      <c r="D266" s="46">
        <v>40.4</v>
      </c>
      <c r="E266" s="46">
        <v>0.23</v>
      </c>
      <c r="F266" s="46">
        <v>3.2</v>
      </c>
      <c r="G266" s="198">
        <f t="shared" ref="G266" si="29">D266*E266*F266</f>
        <v>29.734400000000001</v>
      </c>
      <c r="H266" s="199"/>
      <c r="I266" s="13"/>
    </row>
    <row r="267" spans="1:9" ht="14.25" customHeight="1" x14ac:dyDescent="0.25">
      <c r="A267" s="13">
        <v>12</v>
      </c>
      <c r="B267" s="27"/>
      <c r="C267" s="45">
        <v>1</v>
      </c>
      <c r="D267" s="46">
        <v>12</v>
      </c>
      <c r="E267" s="46">
        <v>0.23</v>
      </c>
      <c r="F267" s="46">
        <v>3.2</v>
      </c>
      <c r="G267" s="198">
        <f t="shared" ref="G267" si="30">D267*E267*F267</f>
        <v>8.8320000000000007</v>
      </c>
      <c r="H267" s="199"/>
      <c r="I267" s="13"/>
    </row>
    <row r="268" spans="1:9" ht="14.25" customHeight="1" x14ac:dyDescent="0.25">
      <c r="A268" s="13"/>
      <c r="B268" s="13"/>
      <c r="C268" s="13"/>
      <c r="D268" s="13"/>
      <c r="E268" s="13"/>
      <c r="F268" s="56"/>
      <c r="G268" s="200">
        <f>SUM(G265:G267)</f>
        <v>79.524799999999999</v>
      </c>
      <c r="H268" s="201"/>
      <c r="I268" s="26" t="s">
        <v>84</v>
      </c>
    </row>
    <row r="269" spans="1:9" ht="14.25" customHeight="1" x14ac:dyDescent="0.25">
      <c r="A269" s="13"/>
      <c r="B269" s="13"/>
      <c r="C269" s="13"/>
      <c r="D269" s="13"/>
      <c r="E269" s="13"/>
      <c r="F269" s="56"/>
      <c r="G269" s="200"/>
      <c r="H269" s="201"/>
      <c r="I269" s="26"/>
    </row>
    <row r="270" spans="1:9" ht="14.25" customHeight="1" x14ac:dyDescent="0.25">
      <c r="A270" s="17"/>
      <c r="B270" s="16" t="s">
        <v>221</v>
      </c>
      <c r="C270" s="17"/>
      <c r="D270" s="17"/>
      <c r="E270" s="17"/>
      <c r="F270" s="17"/>
      <c r="G270" s="168"/>
      <c r="H270" s="169"/>
      <c r="I270" s="17"/>
    </row>
    <row r="271" spans="1:9" ht="16.5" customHeight="1" x14ac:dyDescent="0.25">
      <c r="A271" s="13"/>
      <c r="B271" s="76" t="s">
        <v>17</v>
      </c>
      <c r="C271" s="77">
        <v>2</v>
      </c>
      <c r="D271" s="78">
        <v>2.7</v>
      </c>
      <c r="E271" s="78">
        <v>0.23</v>
      </c>
      <c r="F271" s="46">
        <v>2.4</v>
      </c>
      <c r="G271" s="198">
        <f>C271*D271*E271*F271</f>
        <v>2.9808000000000003</v>
      </c>
      <c r="H271" s="199"/>
      <c r="I271" s="13"/>
    </row>
    <row r="272" spans="1:9" ht="16.5" customHeight="1" x14ac:dyDescent="0.25">
      <c r="A272" s="13"/>
      <c r="B272" s="76" t="s">
        <v>18</v>
      </c>
      <c r="C272" s="77">
        <v>4</v>
      </c>
      <c r="D272" s="78">
        <v>2.1</v>
      </c>
      <c r="E272" s="78">
        <v>0.23</v>
      </c>
      <c r="F272" s="46">
        <v>2.1</v>
      </c>
      <c r="G272" s="198">
        <f t="shared" ref="G272:G274" si="31">C272*D272*E272*F272</f>
        <v>4.0572000000000008</v>
      </c>
      <c r="H272" s="199"/>
      <c r="I272" s="13"/>
    </row>
    <row r="273" spans="1:9" ht="16.5" customHeight="1" x14ac:dyDescent="0.25">
      <c r="A273" s="13"/>
      <c r="B273" s="76" t="s">
        <v>19</v>
      </c>
      <c r="C273" s="77">
        <v>3</v>
      </c>
      <c r="D273" s="78">
        <v>1.5</v>
      </c>
      <c r="E273" s="78">
        <v>0.23</v>
      </c>
      <c r="F273" s="46">
        <v>2.1</v>
      </c>
      <c r="G273" s="198">
        <f t="shared" si="31"/>
        <v>2.1735000000000002</v>
      </c>
      <c r="H273" s="199"/>
      <c r="I273" s="13"/>
    </row>
    <row r="274" spans="1:9" ht="16.5" customHeight="1" x14ac:dyDescent="0.25">
      <c r="A274" s="13"/>
      <c r="B274" s="76" t="s">
        <v>16</v>
      </c>
      <c r="C274" s="77">
        <v>3</v>
      </c>
      <c r="D274" s="78">
        <v>1.2</v>
      </c>
      <c r="E274" s="78">
        <v>0.23</v>
      </c>
      <c r="F274" s="46">
        <v>2.1</v>
      </c>
      <c r="G274" s="198">
        <f t="shared" si="31"/>
        <v>1.7387999999999999</v>
      </c>
      <c r="H274" s="199"/>
      <c r="I274" s="13"/>
    </row>
    <row r="275" spans="1:9" ht="16.5" customHeight="1" x14ac:dyDescent="0.25">
      <c r="A275" s="13"/>
      <c r="B275" s="76" t="s">
        <v>190</v>
      </c>
      <c r="C275" s="77">
        <v>4</v>
      </c>
      <c r="D275" s="78">
        <v>2.1</v>
      </c>
      <c r="E275" s="78">
        <v>0.23</v>
      </c>
      <c r="F275" s="46">
        <v>2.1</v>
      </c>
      <c r="G275" s="198">
        <f t="shared" ref="G275" si="32">C275*D275*E275*F275</f>
        <v>4.0572000000000008</v>
      </c>
      <c r="H275" s="199"/>
      <c r="I275" s="13"/>
    </row>
    <row r="276" spans="1:9" ht="16.5" customHeight="1" x14ac:dyDescent="0.25">
      <c r="A276" s="13"/>
      <c r="B276" s="76" t="s">
        <v>31</v>
      </c>
      <c r="C276" s="77">
        <v>4</v>
      </c>
      <c r="D276" s="78">
        <v>1.05</v>
      </c>
      <c r="E276" s="78">
        <v>0.23</v>
      </c>
      <c r="F276" s="46">
        <v>2.1</v>
      </c>
      <c r="G276" s="198">
        <f>C276*D276*E276*F276</f>
        <v>2.0286000000000004</v>
      </c>
      <c r="H276" s="199"/>
      <c r="I276" s="13"/>
    </row>
    <row r="277" spans="1:9" ht="14.25" customHeight="1" x14ac:dyDescent="0.25">
      <c r="A277" s="13"/>
      <c r="B277" s="13"/>
      <c r="C277" s="13"/>
      <c r="D277" s="13"/>
      <c r="E277" s="13"/>
      <c r="F277" s="56"/>
      <c r="G277" s="200">
        <f>SUM(G271:G276)</f>
        <v>17.036100000000001</v>
      </c>
      <c r="H277" s="201"/>
      <c r="I277" s="26" t="s">
        <v>222</v>
      </c>
    </row>
    <row r="278" spans="1:9" ht="22.95" customHeight="1" x14ac:dyDescent="0.25">
      <c r="A278" s="13"/>
      <c r="B278" s="13"/>
      <c r="C278" s="13"/>
      <c r="D278" s="13"/>
      <c r="E278" s="13"/>
      <c r="F278" s="56" t="s">
        <v>1</v>
      </c>
      <c r="G278" s="202">
        <f>G268-G277</f>
        <v>62.488699999999994</v>
      </c>
      <c r="H278" s="203"/>
      <c r="I278" s="26" t="s">
        <v>84</v>
      </c>
    </row>
    <row r="279" spans="1:9" ht="13.2" customHeight="1" x14ac:dyDescent="0.25">
      <c r="A279" s="13"/>
      <c r="B279" s="13"/>
      <c r="C279" s="13"/>
      <c r="D279" s="13"/>
      <c r="E279" s="13"/>
      <c r="F279" s="13"/>
      <c r="G279" s="205"/>
      <c r="H279" s="206"/>
      <c r="I279" s="13"/>
    </row>
    <row r="280" spans="1:9" ht="15" customHeight="1" x14ac:dyDescent="0.25">
      <c r="A280" s="25" t="s">
        <v>53</v>
      </c>
      <c r="B280" s="26" t="s">
        <v>223</v>
      </c>
      <c r="C280" s="13"/>
      <c r="D280" s="13"/>
      <c r="E280" s="13"/>
      <c r="F280" s="13"/>
      <c r="G280" s="205"/>
      <c r="H280" s="206"/>
      <c r="I280" s="13"/>
    </row>
    <row r="281" spans="1:9" ht="110.25" customHeight="1" x14ac:dyDescent="0.25">
      <c r="A281" s="14">
        <v>13</v>
      </c>
      <c r="B281" s="28" t="s">
        <v>224</v>
      </c>
      <c r="C281" s="28"/>
      <c r="D281" s="28"/>
      <c r="E281" s="28"/>
      <c r="F281" s="28"/>
      <c r="G281" s="207"/>
      <c r="H281" s="208"/>
      <c r="I281" s="28"/>
    </row>
    <row r="282" spans="1:9" ht="16.5" customHeight="1" x14ac:dyDescent="0.25">
      <c r="A282" s="13"/>
      <c r="B282" s="76" t="s">
        <v>17</v>
      </c>
      <c r="C282" s="77">
        <v>2</v>
      </c>
      <c r="D282" s="92">
        <v>2.7</v>
      </c>
      <c r="E282" s="13"/>
      <c r="F282" s="46">
        <v>2.4</v>
      </c>
      <c r="G282" s="198">
        <f>C282*D282*F282</f>
        <v>12.96</v>
      </c>
      <c r="H282" s="199"/>
      <c r="I282" s="13"/>
    </row>
    <row r="283" spans="1:9" ht="16.5" customHeight="1" x14ac:dyDescent="0.25">
      <c r="A283" s="13"/>
      <c r="B283" s="76" t="s">
        <v>18</v>
      </c>
      <c r="C283" s="77">
        <v>4</v>
      </c>
      <c r="D283" s="92">
        <v>2.1</v>
      </c>
      <c r="E283" s="13"/>
      <c r="F283" s="46">
        <v>2.4</v>
      </c>
      <c r="G283" s="198">
        <f t="shared" ref="G283:G284" si="33">C283*D283*F283</f>
        <v>20.16</v>
      </c>
      <c r="H283" s="199"/>
      <c r="I283" s="13"/>
    </row>
    <row r="284" spans="1:9" ht="16.5" customHeight="1" x14ac:dyDescent="0.25">
      <c r="A284" s="13"/>
      <c r="B284" s="76" t="s">
        <v>19</v>
      </c>
      <c r="C284" s="77">
        <v>3</v>
      </c>
      <c r="D284" s="92">
        <v>1.5</v>
      </c>
      <c r="E284" s="13"/>
      <c r="F284" s="46">
        <v>2.1</v>
      </c>
      <c r="G284" s="198">
        <f t="shared" si="33"/>
        <v>9.4500000000000011</v>
      </c>
      <c r="H284" s="199"/>
      <c r="I284" s="13"/>
    </row>
    <row r="285" spans="1:9" ht="16.5" customHeight="1" x14ac:dyDescent="0.25">
      <c r="A285" s="13"/>
      <c r="B285" s="76" t="s">
        <v>16</v>
      </c>
      <c r="C285" s="77">
        <v>3</v>
      </c>
      <c r="D285" s="92">
        <v>0.9</v>
      </c>
      <c r="E285" s="13"/>
      <c r="F285" s="46">
        <v>2.1</v>
      </c>
      <c r="G285" s="198">
        <f t="shared" ref="G285" si="34">C285*D285*F285</f>
        <v>5.6700000000000008</v>
      </c>
      <c r="H285" s="199"/>
      <c r="I285" s="13"/>
    </row>
    <row r="286" spans="1:9" ht="16.5" customHeight="1" x14ac:dyDescent="0.25">
      <c r="A286" s="13"/>
      <c r="B286" s="76"/>
      <c r="C286" s="77"/>
      <c r="D286" s="92"/>
      <c r="E286" s="13"/>
      <c r="F286" s="46"/>
      <c r="G286" s="211"/>
      <c r="H286" s="212"/>
      <c r="I286" s="13"/>
    </row>
    <row r="287" spans="1:9" ht="15" customHeight="1" x14ac:dyDescent="0.25">
      <c r="A287" s="13"/>
      <c r="B287" s="13"/>
      <c r="C287" s="13"/>
      <c r="D287" s="13"/>
      <c r="E287" s="13"/>
      <c r="F287" s="56" t="s">
        <v>1</v>
      </c>
      <c r="G287" s="200">
        <f>SUM(G282:G286)</f>
        <v>48.240000000000009</v>
      </c>
      <c r="H287" s="201"/>
      <c r="I287" s="26" t="s">
        <v>7</v>
      </c>
    </row>
    <row r="288" spans="1:9" ht="12" customHeight="1" x14ac:dyDescent="0.25">
      <c r="A288" s="13"/>
      <c r="B288" s="13"/>
      <c r="C288" s="13"/>
      <c r="D288" s="13"/>
      <c r="E288" s="13"/>
      <c r="F288" s="13"/>
      <c r="G288" s="205"/>
      <c r="H288" s="206"/>
      <c r="I288" s="13"/>
    </row>
    <row r="289" spans="1:9" ht="75.45" customHeight="1" x14ac:dyDescent="0.25">
      <c r="A289" s="14">
        <v>14</v>
      </c>
      <c r="B289" s="29" t="s">
        <v>225</v>
      </c>
      <c r="C289" s="28"/>
      <c r="D289" s="28"/>
      <c r="E289" s="28"/>
      <c r="F289" s="28"/>
      <c r="G289" s="207"/>
      <c r="H289" s="208"/>
      <c r="I289" s="28"/>
    </row>
    <row r="290" spans="1:9" ht="16.5" customHeight="1" x14ac:dyDescent="0.25">
      <c r="A290" s="13"/>
      <c r="B290" s="76" t="s">
        <v>17</v>
      </c>
      <c r="C290" s="77">
        <v>2</v>
      </c>
      <c r="D290" s="46">
        <v>4</v>
      </c>
      <c r="E290" s="13"/>
      <c r="F290" s="13"/>
      <c r="G290" s="198">
        <f>C290*D290</f>
        <v>8</v>
      </c>
      <c r="H290" s="199"/>
      <c r="I290" s="13"/>
    </row>
    <row r="291" spans="1:9" ht="16.5" customHeight="1" x14ac:dyDescent="0.25">
      <c r="A291" s="13"/>
      <c r="B291" s="76" t="s">
        <v>18</v>
      </c>
      <c r="C291" s="77">
        <v>4</v>
      </c>
      <c r="D291" s="46">
        <v>2</v>
      </c>
      <c r="E291" s="13"/>
      <c r="F291" s="13"/>
      <c r="G291" s="198">
        <f t="shared" ref="G291:G292" si="35">C291*D291</f>
        <v>8</v>
      </c>
      <c r="H291" s="199"/>
      <c r="I291" s="13"/>
    </row>
    <row r="292" spans="1:9" ht="16.5" customHeight="1" x14ac:dyDescent="0.25">
      <c r="A292" s="13"/>
      <c r="B292" s="76" t="s">
        <v>19</v>
      </c>
      <c r="C292" s="77">
        <v>3</v>
      </c>
      <c r="D292" s="46">
        <v>2</v>
      </c>
      <c r="E292" s="13"/>
      <c r="F292" s="13"/>
      <c r="G292" s="198">
        <f t="shared" si="35"/>
        <v>6</v>
      </c>
      <c r="H292" s="199"/>
      <c r="I292" s="13"/>
    </row>
    <row r="293" spans="1:9" ht="16.5" customHeight="1" x14ac:dyDescent="0.25">
      <c r="A293" s="13"/>
      <c r="B293" s="76" t="s">
        <v>16</v>
      </c>
      <c r="C293" s="77">
        <v>3</v>
      </c>
      <c r="D293" s="46">
        <v>2</v>
      </c>
      <c r="E293" s="13"/>
      <c r="F293" s="13"/>
      <c r="G293" s="198">
        <f t="shared" ref="G293" si="36">C293*D293</f>
        <v>6</v>
      </c>
      <c r="H293" s="199"/>
      <c r="I293" s="13"/>
    </row>
    <row r="294" spans="1:9" ht="16.5" customHeight="1" x14ac:dyDescent="0.25">
      <c r="A294" s="13"/>
      <c r="B294" s="13"/>
      <c r="C294" s="13"/>
      <c r="D294" s="13"/>
      <c r="E294" s="13"/>
      <c r="F294" s="56" t="s">
        <v>1</v>
      </c>
      <c r="G294" s="200">
        <f>SUM(G290:G293)</f>
        <v>28</v>
      </c>
      <c r="H294" s="201"/>
      <c r="I294" s="26" t="s">
        <v>114</v>
      </c>
    </row>
    <row r="295" spans="1:9" ht="12.45" customHeight="1" x14ac:dyDescent="0.25">
      <c r="A295" s="13"/>
      <c r="B295" s="13"/>
      <c r="C295" s="13"/>
      <c r="D295" s="13"/>
      <c r="E295" s="13"/>
      <c r="F295" s="13"/>
      <c r="G295" s="205"/>
      <c r="H295" s="206"/>
      <c r="I295" s="13"/>
    </row>
    <row r="296" spans="1:9" ht="72" customHeight="1" x14ac:dyDescent="0.25">
      <c r="A296" s="14">
        <v>15</v>
      </c>
      <c r="B296" s="28" t="s">
        <v>226</v>
      </c>
      <c r="C296" s="28"/>
      <c r="D296" s="28"/>
      <c r="E296" s="28"/>
      <c r="F296" s="28"/>
      <c r="G296" s="207"/>
      <c r="H296" s="208"/>
      <c r="I296" s="28"/>
    </row>
    <row r="297" spans="1:9" ht="16.5" customHeight="1" x14ac:dyDescent="0.25">
      <c r="A297" s="34" t="s">
        <v>99</v>
      </c>
      <c r="B297" s="29" t="s">
        <v>117</v>
      </c>
      <c r="C297" s="13"/>
      <c r="D297" s="13"/>
      <c r="E297" s="13"/>
      <c r="F297" s="13"/>
      <c r="G297" s="205"/>
      <c r="H297" s="206"/>
      <c r="I297" s="13"/>
    </row>
    <row r="298" spans="1:9" ht="16.5" customHeight="1" x14ac:dyDescent="0.25">
      <c r="A298" s="13"/>
      <c r="B298" s="76" t="s">
        <v>17</v>
      </c>
      <c r="C298" s="77">
        <v>2</v>
      </c>
      <c r="D298" s="46">
        <v>2</v>
      </c>
      <c r="E298" s="13"/>
      <c r="F298" s="13"/>
      <c r="G298" s="198">
        <f>C298*D298</f>
        <v>4</v>
      </c>
      <c r="H298" s="199"/>
      <c r="I298" s="13"/>
    </row>
    <row r="299" spans="1:9" ht="16.5" customHeight="1" x14ac:dyDescent="0.25">
      <c r="A299" s="13"/>
      <c r="B299" s="76" t="s">
        <v>18</v>
      </c>
      <c r="C299" s="77">
        <v>4</v>
      </c>
      <c r="D299" s="46">
        <v>2</v>
      </c>
      <c r="E299" s="13"/>
      <c r="F299" s="13"/>
      <c r="G299" s="198">
        <f t="shared" ref="G299:G300" si="37">C299*D299</f>
        <v>8</v>
      </c>
      <c r="H299" s="199"/>
      <c r="I299" s="13"/>
    </row>
    <row r="300" spans="1:9" ht="16.5" customHeight="1" x14ac:dyDescent="0.25">
      <c r="A300" s="13"/>
      <c r="B300" s="76" t="s">
        <v>19</v>
      </c>
      <c r="C300" s="77">
        <v>3</v>
      </c>
      <c r="D300" s="46">
        <v>2</v>
      </c>
      <c r="E300" s="13"/>
      <c r="F300" s="13"/>
      <c r="G300" s="198">
        <f t="shared" si="37"/>
        <v>6</v>
      </c>
      <c r="H300" s="199"/>
      <c r="I300" s="13"/>
    </row>
    <row r="301" spans="1:9" ht="16.5" customHeight="1" x14ac:dyDescent="0.25">
      <c r="A301" s="13"/>
      <c r="B301" s="76" t="s">
        <v>16</v>
      </c>
      <c r="C301" s="77">
        <v>3</v>
      </c>
      <c r="D301" s="46">
        <v>2</v>
      </c>
      <c r="E301" s="13"/>
      <c r="F301" s="13"/>
      <c r="G301" s="198">
        <v>6</v>
      </c>
      <c r="H301" s="199"/>
      <c r="I301" s="13"/>
    </row>
    <row r="302" spans="1:9" ht="14.7" customHeight="1" x14ac:dyDescent="0.25">
      <c r="A302" s="13"/>
      <c r="B302" s="13"/>
      <c r="C302" s="13"/>
      <c r="D302" s="13"/>
      <c r="E302" s="13"/>
      <c r="F302" s="56" t="s">
        <v>1</v>
      </c>
      <c r="G302" s="200">
        <f>SUM(G298:G301)</f>
        <v>24</v>
      </c>
      <c r="H302" s="201"/>
      <c r="I302" s="26" t="s">
        <v>114</v>
      </c>
    </row>
    <row r="303" spans="1:9" ht="12" customHeight="1" x14ac:dyDescent="0.25">
      <c r="A303" s="13"/>
      <c r="B303" s="13"/>
      <c r="C303" s="13"/>
      <c r="D303" s="13"/>
      <c r="E303" s="13"/>
      <c r="F303" s="13"/>
      <c r="G303" s="205"/>
      <c r="H303" s="206"/>
      <c r="I303" s="13"/>
    </row>
    <row r="304" spans="1:9" ht="72" customHeight="1" x14ac:dyDescent="0.25">
      <c r="A304" s="14">
        <v>16</v>
      </c>
      <c r="B304" s="28" t="s">
        <v>227</v>
      </c>
      <c r="C304" s="28"/>
      <c r="D304" s="28"/>
      <c r="E304" s="28"/>
      <c r="F304" s="28"/>
      <c r="G304" s="207"/>
      <c r="H304" s="208"/>
      <c r="I304" s="28"/>
    </row>
    <row r="305" spans="1:9" ht="16.5" customHeight="1" x14ac:dyDescent="0.25">
      <c r="A305" s="34" t="s">
        <v>99</v>
      </c>
      <c r="B305" s="29" t="s">
        <v>121</v>
      </c>
      <c r="C305" s="13"/>
      <c r="D305" s="13"/>
      <c r="E305" s="13"/>
      <c r="F305" s="13"/>
      <c r="G305" s="205"/>
      <c r="H305" s="206"/>
      <c r="I305" s="13"/>
    </row>
    <row r="306" spans="1:9" ht="16.5" customHeight="1" x14ac:dyDescent="0.25">
      <c r="A306" s="13"/>
      <c r="B306" s="76" t="s">
        <v>17</v>
      </c>
      <c r="C306" s="77">
        <v>2</v>
      </c>
      <c r="D306" s="46">
        <v>2</v>
      </c>
      <c r="E306" s="13"/>
      <c r="F306" s="13"/>
      <c r="G306" s="198">
        <f>C306*D306</f>
        <v>4</v>
      </c>
      <c r="H306" s="199"/>
      <c r="I306" s="13"/>
    </row>
    <row r="307" spans="1:9" ht="16.5" customHeight="1" x14ac:dyDescent="0.25">
      <c r="A307" s="13"/>
      <c r="B307" s="76" t="s">
        <v>18</v>
      </c>
      <c r="C307" s="77">
        <v>4</v>
      </c>
      <c r="D307" s="46">
        <v>2</v>
      </c>
      <c r="E307" s="13"/>
      <c r="F307" s="13"/>
      <c r="G307" s="198">
        <f t="shared" ref="G307:G308" si="38">C307*D307</f>
        <v>8</v>
      </c>
      <c r="H307" s="199"/>
      <c r="I307" s="13"/>
    </row>
    <row r="308" spans="1:9" ht="16.5" customHeight="1" x14ac:dyDescent="0.25">
      <c r="A308" s="13"/>
      <c r="B308" s="76" t="s">
        <v>19</v>
      </c>
      <c r="C308" s="77">
        <v>3</v>
      </c>
      <c r="D308" s="46">
        <v>2</v>
      </c>
      <c r="E308" s="13"/>
      <c r="F308" s="13"/>
      <c r="G308" s="198">
        <f t="shared" si="38"/>
        <v>6</v>
      </c>
      <c r="H308" s="199"/>
      <c r="I308" s="13"/>
    </row>
    <row r="309" spans="1:9" ht="16.5" customHeight="1" x14ac:dyDescent="0.25">
      <c r="A309" s="13"/>
      <c r="B309" s="76" t="s">
        <v>16</v>
      </c>
      <c r="C309" s="77">
        <v>3</v>
      </c>
      <c r="D309" s="46">
        <v>2</v>
      </c>
      <c r="E309" s="13"/>
      <c r="F309" s="13"/>
      <c r="G309" s="198">
        <f t="shared" ref="G309" si="39">C309*D309</f>
        <v>6</v>
      </c>
      <c r="H309" s="199"/>
      <c r="I309" s="13"/>
    </row>
    <row r="310" spans="1:9" ht="14.25" customHeight="1" x14ac:dyDescent="0.25">
      <c r="A310" s="17"/>
      <c r="B310" s="17"/>
      <c r="C310" s="17"/>
      <c r="D310" s="17"/>
      <c r="E310" s="17"/>
      <c r="F310" s="56" t="s">
        <v>1</v>
      </c>
      <c r="G310" s="200">
        <f>SUM(G306:G309)</f>
        <v>24</v>
      </c>
      <c r="H310" s="201"/>
      <c r="I310" s="26" t="s">
        <v>114</v>
      </c>
    </row>
    <row r="311" spans="1:9" ht="14.25" customHeight="1" x14ac:dyDescent="0.25">
      <c r="A311" s="27" t="s">
        <v>101</v>
      </c>
      <c r="B311" s="16" t="s">
        <v>123</v>
      </c>
      <c r="C311" s="17"/>
      <c r="D311" s="17"/>
      <c r="E311" s="17"/>
      <c r="F311" s="17"/>
      <c r="G311" s="168"/>
      <c r="H311" s="169"/>
      <c r="I311" s="17"/>
    </row>
    <row r="312" spans="1:9" ht="16.5" customHeight="1" x14ac:dyDescent="0.25">
      <c r="A312" s="13"/>
      <c r="B312" s="76" t="s">
        <v>190</v>
      </c>
      <c r="C312" s="77">
        <v>4</v>
      </c>
      <c r="D312" s="46">
        <v>2</v>
      </c>
      <c r="E312" s="13"/>
      <c r="F312" s="13"/>
      <c r="G312" s="198">
        <f>C312*D312</f>
        <v>8</v>
      </c>
      <c r="H312" s="199"/>
      <c r="I312" s="13"/>
    </row>
    <row r="313" spans="1:9" ht="15.75" customHeight="1" x14ac:dyDescent="0.25">
      <c r="A313" s="13"/>
      <c r="B313" s="13"/>
      <c r="C313" s="13"/>
      <c r="D313" s="13"/>
      <c r="E313" s="13"/>
      <c r="F313" s="56" t="s">
        <v>1</v>
      </c>
      <c r="G313" s="200">
        <f>SUM(G312:G312)</f>
        <v>8</v>
      </c>
      <c r="H313" s="201"/>
      <c r="I313" s="26" t="s">
        <v>114</v>
      </c>
    </row>
    <row r="314" spans="1:9" ht="12" customHeight="1" x14ac:dyDescent="0.25">
      <c r="A314" s="13"/>
      <c r="B314" s="13"/>
      <c r="C314" s="13"/>
      <c r="D314" s="13"/>
      <c r="E314" s="13"/>
      <c r="F314" s="13"/>
      <c r="G314" s="205"/>
      <c r="H314" s="206"/>
      <c r="I314" s="13"/>
    </row>
    <row r="315" spans="1:9" ht="88.2" customHeight="1" x14ac:dyDescent="0.25">
      <c r="A315" s="14">
        <v>17</v>
      </c>
      <c r="B315" s="28" t="s">
        <v>228</v>
      </c>
      <c r="C315" s="28"/>
      <c r="D315" s="28"/>
      <c r="E315" s="28"/>
      <c r="F315" s="28"/>
      <c r="G315" s="207"/>
      <c r="H315" s="208"/>
      <c r="I315" s="28"/>
    </row>
    <row r="316" spans="1:9" ht="16.5" customHeight="1" x14ac:dyDescent="0.25">
      <c r="A316" s="13"/>
      <c r="B316" s="76" t="s">
        <v>17</v>
      </c>
      <c r="C316" s="77">
        <v>2</v>
      </c>
      <c r="D316" s="46">
        <v>2</v>
      </c>
      <c r="E316" s="13"/>
      <c r="F316" s="13"/>
      <c r="G316" s="198">
        <f>C316*D316</f>
        <v>4</v>
      </c>
      <c r="H316" s="199"/>
      <c r="I316" s="13"/>
    </row>
    <row r="317" spans="1:9" ht="16.5" customHeight="1" x14ac:dyDescent="0.25">
      <c r="A317" s="13"/>
      <c r="B317" s="76" t="s">
        <v>18</v>
      </c>
      <c r="C317" s="77">
        <v>4</v>
      </c>
      <c r="D317" s="46">
        <v>1</v>
      </c>
      <c r="E317" s="13"/>
      <c r="F317" s="13"/>
      <c r="G317" s="198">
        <f t="shared" ref="G317:G318" si="40">C317*D317</f>
        <v>4</v>
      </c>
      <c r="H317" s="199"/>
      <c r="I317" s="13"/>
    </row>
    <row r="318" spans="1:9" ht="16.5" customHeight="1" x14ac:dyDescent="0.25">
      <c r="A318" s="13"/>
      <c r="B318" s="76" t="s">
        <v>19</v>
      </c>
      <c r="C318" s="77">
        <v>3</v>
      </c>
      <c r="D318" s="46">
        <v>1</v>
      </c>
      <c r="E318" s="13"/>
      <c r="F318" s="13"/>
      <c r="G318" s="198">
        <f t="shared" si="40"/>
        <v>3</v>
      </c>
      <c r="H318" s="199"/>
      <c r="I318" s="13"/>
    </row>
    <row r="319" spans="1:9" ht="16.5" customHeight="1" x14ac:dyDescent="0.25">
      <c r="A319" s="13"/>
      <c r="B319" s="76" t="s">
        <v>16</v>
      </c>
      <c r="C319" s="77">
        <v>3</v>
      </c>
      <c r="D319" s="46">
        <v>1</v>
      </c>
      <c r="E319" s="13"/>
      <c r="F319" s="13"/>
      <c r="G319" s="198">
        <f t="shared" ref="G319" si="41">C319*D319</f>
        <v>3</v>
      </c>
      <c r="H319" s="199"/>
      <c r="I319" s="13"/>
    </row>
    <row r="320" spans="1:9" ht="14.25" customHeight="1" x14ac:dyDescent="0.25">
      <c r="A320" s="17"/>
      <c r="B320" s="17"/>
      <c r="C320" s="17"/>
      <c r="D320" s="17"/>
      <c r="E320" s="17"/>
      <c r="F320" s="56" t="s">
        <v>1</v>
      </c>
      <c r="G320" s="200">
        <f>SUM(G316:G319)</f>
        <v>14</v>
      </c>
      <c r="H320" s="201"/>
      <c r="I320" s="26" t="s">
        <v>126</v>
      </c>
    </row>
    <row r="321" spans="1:9" ht="12" customHeight="1" x14ac:dyDescent="0.25">
      <c r="A321" s="13"/>
      <c r="B321" s="13"/>
      <c r="C321" s="13"/>
      <c r="D321" s="13"/>
      <c r="E321" s="13"/>
      <c r="F321" s="13"/>
      <c r="G321" s="205"/>
      <c r="H321" s="206"/>
      <c r="I321" s="13"/>
    </row>
    <row r="322" spans="1:9" ht="73.2" customHeight="1" x14ac:dyDescent="0.25">
      <c r="A322" s="14">
        <v>18</v>
      </c>
      <c r="B322" s="16" t="s">
        <v>229</v>
      </c>
      <c r="C322" s="28"/>
      <c r="D322" s="28"/>
      <c r="E322" s="28"/>
      <c r="F322" s="28"/>
      <c r="G322" s="207"/>
      <c r="H322" s="208"/>
      <c r="I322" s="28"/>
    </row>
    <row r="323" spans="1:9" ht="16.5" customHeight="1" x14ac:dyDescent="0.25">
      <c r="A323" s="13"/>
      <c r="B323" s="76" t="s">
        <v>190</v>
      </c>
      <c r="C323" s="77">
        <v>4</v>
      </c>
      <c r="D323" s="92">
        <v>2.1</v>
      </c>
      <c r="E323" s="13"/>
      <c r="F323" s="46">
        <v>1.5</v>
      </c>
      <c r="G323" s="198">
        <f>C323*D323</f>
        <v>8.4</v>
      </c>
      <c r="H323" s="199"/>
      <c r="I323" s="13"/>
    </row>
    <row r="324" spans="1:9" ht="16.5" customHeight="1" x14ac:dyDescent="0.25">
      <c r="A324" s="13"/>
      <c r="B324" s="76" t="s">
        <v>31</v>
      </c>
      <c r="C324" s="77">
        <v>4</v>
      </c>
      <c r="D324" s="92">
        <v>0.75</v>
      </c>
      <c r="E324" s="13"/>
      <c r="F324" s="46">
        <v>0.6</v>
      </c>
      <c r="G324" s="198">
        <f>C324*D324</f>
        <v>3</v>
      </c>
      <c r="H324" s="199"/>
      <c r="I324" s="13"/>
    </row>
    <row r="325" spans="1:9" ht="14.25" customHeight="1" x14ac:dyDescent="0.25">
      <c r="A325" s="13"/>
      <c r="B325" s="13"/>
      <c r="C325" s="13"/>
      <c r="D325" s="13"/>
      <c r="E325" s="13"/>
      <c r="F325" s="56" t="s">
        <v>1</v>
      </c>
      <c r="G325" s="200">
        <f>SUM(G323:G324)</f>
        <v>11.4</v>
      </c>
      <c r="H325" s="201"/>
      <c r="I325" s="26" t="s">
        <v>6</v>
      </c>
    </row>
    <row r="326" spans="1:9" ht="12" customHeight="1" x14ac:dyDescent="0.25">
      <c r="A326" s="13"/>
      <c r="B326" s="13"/>
      <c r="C326" s="13"/>
      <c r="D326" s="13"/>
      <c r="E326" s="13"/>
      <c r="F326" s="13"/>
      <c r="G326" s="205"/>
      <c r="H326" s="206"/>
      <c r="I326" s="13"/>
    </row>
    <row r="327" spans="1:9" ht="14.25" customHeight="1" x14ac:dyDescent="0.25">
      <c r="A327" s="25" t="s">
        <v>128</v>
      </c>
      <c r="B327" s="26" t="s">
        <v>129</v>
      </c>
      <c r="C327" s="17"/>
      <c r="D327" s="17"/>
      <c r="E327" s="17"/>
      <c r="F327" s="17"/>
      <c r="G327" s="168"/>
      <c r="H327" s="169"/>
      <c r="I327" s="17"/>
    </row>
    <row r="328" spans="1:9" ht="220.2" customHeight="1" x14ac:dyDescent="0.25">
      <c r="A328" s="33">
        <v>19</v>
      </c>
      <c r="B328" s="28" t="s">
        <v>230</v>
      </c>
      <c r="C328" s="28"/>
      <c r="D328" s="28"/>
      <c r="E328" s="28"/>
      <c r="F328" s="28"/>
      <c r="G328" s="207"/>
      <c r="H328" s="208"/>
      <c r="I328" s="28"/>
    </row>
    <row r="329" spans="1:9" ht="16.5" customHeight="1" x14ac:dyDescent="0.25">
      <c r="A329" s="27" t="s">
        <v>99</v>
      </c>
      <c r="B329" s="29" t="s">
        <v>133</v>
      </c>
      <c r="C329" s="13"/>
      <c r="D329" s="13"/>
      <c r="E329" s="13"/>
      <c r="F329" s="13"/>
      <c r="G329" s="205"/>
      <c r="H329" s="206"/>
      <c r="I329" s="13"/>
    </row>
    <row r="330" spans="1:9" ht="16.5" customHeight="1" x14ac:dyDescent="0.25">
      <c r="A330" s="13"/>
      <c r="B330" s="76" t="s">
        <v>17</v>
      </c>
      <c r="C330" s="77">
        <v>2</v>
      </c>
      <c r="D330" s="46">
        <v>7.2</v>
      </c>
      <c r="E330" s="13"/>
      <c r="F330" s="13"/>
      <c r="G330" s="198">
        <f>C330*D33</f>
        <v>33.840000000000003</v>
      </c>
      <c r="H330" s="199"/>
      <c r="I330" s="13"/>
    </row>
    <row r="331" spans="1:9" ht="16.5" customHeight="1" x14ac:dyDescent="0.25">
      <c r="A331" s="13"/>
      <c r="B331" s="76" t="s">
        <v>18</v>
      </c>
      <c r="C331" s="77">
        <v>4</v>
      </c>
      <c r="D331" s="46">
        <v>6.6</v>
      </c>
      <c r="E331" s="13"/>
      <c r="F331" s="13"/>
      <c r="G331" s="198">
        <f t="shared" ref="G331:G332" si="42">C331*D331</f>
        <v>26.4</v>
      </c>
      <c r="H331" s="199"/>
      <c r="I331" s="13"/>
    </row>
    <row r="332" spans="1:9" ht="16.5" customHeight="1" x14ac:dyDescent="0.25">
      <c r="A332" s="13"/>
      <c r="B332" s="76" t="s">
        <v>19</v>
      </c>
      <c r="C332" s="77">
        <v>3</v>
      </c>
      <c r="D332" s="46">
        <v>5.4</v>
      </c>
      <c r="E332" s="13"/>
      <c r="F332" s="13"/>
      <c r="G332" s="198">
        <f t="shared" si="42"/>
        <v>16.200000000000003</v>
      </c>
      <c r="H332" s="199"/>
      <c r="I332" s="13"/>
    </row>
    <row r="333" spans="1:9" ht="16.5" customHeight="1" x14ac:dyDescent="0.25">
      <c r="A333" s="13"/>
      <c r="B333" s="76" t="s">
        <v>16</v>
      </c>
      <c r="C333" s="77">
        <v>3</v>
      </c>
      <c r="D333" s="46">
        <v>5.0999999999999996</v>
      </c>
      <c r="E333" s="13"/>
      <c r="F333" s="13"/>
      <c r="G333" s="198">
        <f t="shared" ref="G333" si="43">C333*D333</f>
        <v>15.299999999999999</v>
      </c>
      <c r="H333" s="199"/>
      <c r="I333" s="13"/>
    </row>
    <row r="334" spans="1:9" ht="14.25" customHeight="1" x14ac:dyDescent="0.25">
      <c r="A334" s="17"/>
      <c r="B334" s="17"/>
      <c r="C334" s="17"/>
      <c r="D334" s="17"/>
      <c r="E334" s="17"/>
      <c r="F334" s="56" t="s">
        <v>1</v>
      </c>
      <c r="G334" s="200">
        <f>SUM(G330:G333)</f>
        <v>91.74</v>
      </c>
      <c r="H334" s="201"/>
      <c r="I334" s="26" t="s">
        <v>134</v>
      </c>
    </row>
    <row r="335" spans="1:9" ht="12" customHeight="1" x14ac:dyDescent="0.25">
      <c r="A335" s="13"/>
      <c r="B335" s="13"/>
      <c r="C335" s="13"/>
      <c r="D335" s="13"/>
      <c r="E335" s="13"/>
      <c r="F335" s="13"/>
      <c r="G335" s="205"/>
      <c r="H335" s="206"/>
      <c r="I335" s="13"/>
    </row>
    <row r="336" spans="1:9" ht="81.45" customHeight="1" x14ac:dyDescent="0.25">
      <c r="A336" s="14">
        <v>20</v>
      </c>
      <c r="B336" s="16" t="s">
        <v>231</v>
      </c>
      <c r="C336" s="28"/>
      <c r="D336" s="28"/>
      <c r="E336" s="28"/>
      <c r="F336" s="28"/>
      <c r="G336" s="207"/>
      <c r="H336" s="208"/>
      <c r="I336" s="28"/>
    </row>
    <row r="337" spans="1:9" ht="16.5" customHeight="1" x14ac:dyDescent="0.25">
      <c r="A337" s="13"/>
      <c r="B337" s="76" t="s">
        <v>190</v>
      </c>
      <c r="C337" s="77">
        <v>4</v>
      </c>
      <c r="D337" s="92">
        <v>1.8</v>
      </c>
      <c r="E337" s="13"/>
      <c r="F337" s="46">
        <v>1.5</v>
      </c>
      <c r="G337" s="198">
        <f>C337*D337*F337</f>
        <v>10.8</v>
      </c>
      <c r="H337" s="199"/>
      <c r="I337" s="13"/>
    </row>
    <row r="338" spans="1:9" ht="16.5" customHeight="1" x14ac:dyDescent="0.25">
      <c r="A338" s="13"/>
      <c r="B338" s="76" t="s">
        <v>31</v>
      </c>
      <c r="C338" s="77">
        <v>4</v>
      </c>
      <c r="D338" s="92">
        <v>0.8</v>
      </c>
      <c r="E338" s="13"/>
      <c r="F338" s="46">
        <v>0.6</v>
      </c>
      <c r="G338" s="198">
        <f>C338*D338*F338</f>
        <v>1.92</v>
      </c>
      <c r="H338" s="199"/>
      <c r="I338" s="13"/>
    </row>
    <row r="339" spans="1:9" ht="14.25" customHeight="1" x14ac:dyDescent="0.25">
      <c r="A339" s="13"/>
      <c r="B339" s="13"/>
      <c r="C339" s="13"/>
      <c r="D339" s="13"/>
      <c r="E339" s="13"/>
      <c r="F339" s="56"/>
      <c r="G339" s="200">
        <f>SUM(G337:G338)</f>
        <v>12.72</v>
      </c>
      <c r="H339" s="201"/>
      <c r="I339" s="26" t="s">
        <v>6</v>
      </c>
    </row>
    <row r="340" spans="1:9" ht="14.25" customHeight="1" x14ac:dyDescent="0.25">
      <c r="A340" s="17"/>
      <c r="B340" s="44" t="s">
        <v>232</v>
      </c>
      <c r="C340" s="45">
        <v>1</v>
      </c>
      <c r="D340" s="46">
        <v>12.72</v>
      </c>
      <c r="E340" s="93">
        <v>15</v>
      </c>
      <c r="F340" s="17"/>
      <c r="G340" s="198">
        <f>D340*E340</f>
        <v>190.8</v>
      </c>
      <c r="H340" s="199"/>
      <c r="I340" s="17"/>
    </row>
    <row r="341" spans="1:9" ht="22.95" customHeight="1" x14ac:dyDescent="0.25">
      <c r="A341" s="17"/>
      <c r="B341" s="17"/>
      <c r="C341" s="17"/>
      <c r="D341" s="17"/>
      <c r="E341" s="17"/>
      <c r="F341" s="56" t="s">
        <v>1</v>
      </c>
      <c r="G341" s="200">
        <v>190.8</v>
      </c>
      <c r="H341" s="201"/>
      <c r="I341" s="26" t="s">
        <v>96</v>
      </c>
    </row>
    <row r="342" spans="1:9" ht="12" customHeight="1" x14ac:dyDescent="0.25">
      <c r="A342" s="13"/>
      <c r="B342" s="13"/>
      <c r="C342" s="13"/>
      <c r="D342" s="13"/>
      <c r="E342" s="13"/>
      <c r="F342" s="13"/>
      <c r="G342" s="205"/>
      <c r="H342" s="206"/>
      <c r="I342" s="13"/>
    </row>
    <row r="343" spans="1:9" ht="101.7" customHeight="1" x14ac:dyDescent="0.25">
      <c r="A343" s="14">
        <v>21</v>
      </c>
      <c r="B343" s="28" t="s">
        <v>233</v>
      </c>
      <c r="C343" s="28"/>
      <c r="D343" s="28"/>
      <c r="E343" s="28"/>
      <c r="F343" s="28"/>
      <c r="G343" s="207"/>
      <c r="H343" s="208"/>
      <c r="I343" s="28"/>
    </row>
    <row r="344" spans="1:9" ht="14.25" customHeight="1" x14ac:dyDescent="0.25">
      <c r="A344" s="17"/>
      <c r="B344" s="17"/>
      <c r="C344" s="45">
        <v>1</v>
      </c>
      <c r="D344" s="46">
        <v>3</v>
      </c>
      <c r="E344" s="17"/>
      <c r="F344" s="46">
        <v>2.4</v>
      </c>
      <c r="G344" s="198">
        <v>7.2</v>
      </c>
      <c r="H344" s="199"/>
      <c r="I344" s="17"/>
    </row>
    <row r="345" spans="1:9" ht="14.25" customHeight="1" x14ac:dyDescent="0.25">
      <c r="A345" s="17"/>
      <c r="B345" s="17"/>
      <c r="C345" s="17"/>
      <c r="D345" s="17"/>
      <c r="E345" s="17"/>
      <c r="F345" s="56" t="s">
        <v>1</v>
      </c>
      <c r="G345" s="200">
        <v>7.2</v>
      </c>
      <c r="H345" s="201"/>
      <c r="I345" s="26" t="s">
        <v>7</v>
      </c>
    </row>
    <row r="346" spans="1:9" ht="12" customHeight="1" x14ac:dyDescent="0.25">
      <c r="A346" s="13"/>
      <c r="B346" s="13"/>
      <c r="C346" s="13"/>
      <c r="D346" s="13"/>
      <c r="E346" s="13"/>
      <c r="F346" s="13"/>
      <c r="G346" s="205"/>
      <c r="H346" s="206"/>
      <c r="I346" s="13"/>
    </row>
    <row r="347" spans="1:9" ht="66" customHeight="1" x14ac:dyDescent="0.25">
      <c r="A347" s="14">
        <v>22</v>
      </c>
      <c r="B347" s="28" t="s">
        <v>234</v>
      </c>
      <c r="C347" s="28"/>
      <c r="D347" s="28"/>
      <c r="E347" s="28"/>
      <c r="F347" s="28"/>
      <c r="G347" s="207"/>
      <c r="H347" s="208"/>
      <c r="I347" s="28"/>
    </row>
    <row r="348" spans="1:9" ht="16.5" customHeight="1" x14ac:dyDescent="0.25">
      <c r="A348" s="13"/>
      <c r="B348" s="76" t="s">
        <v>190</v>
      </c>
      <c r="C348" s="77">
        <v>4</v>
      </c>
      <c r="D348" s="92">
        <v>1.8</v>
      </c>
      <c r="E348" s="13"/>
      <c r="F348" s="46">
        <v>1.5</v>
      </c>
      <c r="G348" s="198">
        <f>C348*D348</f>
        <v>7.2</v>
      </c>
      <c r="H348" s="199"/>
      <c r="I348" s="13"/>
    </row>
    <row r="349" spans="1:9" ht="16.5" customHeight="1" x14ac:dyDescent="0.25">
      <c r="A349" s="13"/>
      <c r="B349" s="76" t="s">
        <v>31</v>
      </c>
      <c r="C349" s="77">
        <v>4</v>
      </c>
      <c r="D349" s="92">
        <v>0.8</v>
      </c>
      <c r="E349" s="13"/>
      <c r="F349" s="46">
        <v>0.6</v>
      </c>
      <c r="G349" s="198">
        <f>C349*D349</f>
        <v>3.2</v>
      </c>
      <c r="H349" s="199"/>
      <c r="I349" s="13"/>
    </row>
    <row r="350" spans="1:9" ht="15.75" customHeight="1" x14ac:dyDescent="0.25">
      <c r="A350" s="13"/>
      <c r="B350" s="13"/>
      <c r="C350" s="13"/>
      <c r="D350" s="13"/>
      <c r="E350" s="13"/>
      <c r="F350" s="56" t="s">
        <v>1</v>
      </c>
      <c r="G350" s="200">
        <f>SUM(G348:G349)</f>
        <v>10.4</v>
      </c>
      <c r="H350" s="201"/>
      <c r="I350" s="26" t="s">
        <v>7</v>
      </c>
    </row>
    <row r="351" spans="1:9" ht="14.25" customHeight="1" x14ac:dyDescent="0.25">
      <c r="A351" s="25" t="s">
        <v>140</v>
      </c>
      <c r="B351" s="26" t="s">
        <v>141</v>
      </c>
      <c r="C351" s="17"/>
      <c r="D351" s="17"/>
      <c r="E351" s="17"/>
      <c r="F351" s="17"/>
      <c r="G351" s="213"/>
      <c r="H351" s="169"/>
      <c r="I351" s="17"/>
    </row>
    <row r="352" spans="1:9" ht="110.25" customHeight="1" x14ac:dyDescent="0.25">
      <c r="A352" s="14">
        <v>23</v>
      </c>
      <c r="B352" s="28" t="s">
        <v>235</v>
      </c>
      <c r="C352" s="28"/>
      <c r="D352" s="28"/>
      <c r="E352" s="28"/>
      <c r="F352" s="28"/>
      <c r="G352" s="207"/>
      <c r="H352" s="208"/>
      <c r="I352" s="28"/>
    </row>
    <row r="353" spans="1:9" ht="14.25" customHeight="1" x14ac:dyDescent="0.25">
      <c r="A353" s="17"/>
      <c r="B353" s="44" t="s">
        <v>67</v>
      </c>
      <c r="C353" s="45">
        <v>1</v>
      </c>
      <c r="D353" s="46">
        <v>4.57</v>
      </c>
      <c r="E353" s="59">
        <v>4.57</v>
      </c>
      <c r="F353" s="17"/>
      <c r="G353" s="211">
        <f>C353*D353*E353</f>
        <v>20.884900000000002</v>
      </c>
      <c r="H353" s="212"/>
      <c r="I353" s="17"/>
    </row>
    <row r="354" spans="1:9" ht="14.25" customHeight="1" x14ac:dyDescent="0.25">
      <c r="A354" s="17"/>
      <c r="B354" s="44" t="s">
        <v>172</v>
      </c>
      <c r="C354" s="45">
        <v>1</v>
      </c>
      <c r="D354" s="60">
        <v>16.920000000000002</v>
      </c>
      <c r="E354" s="61">
        <v>1</v>
      </c>
      <c r="F354" s="43"/>
      <c r="G354" s="211">
        <f t="shared" ref="G354:G361" si="44">C354*D354*E354</f>
        <v>16.920000000000002</v>
      </c>
      <c r="H354" s="212"/>
      <c r="I354" s="17"/>
    </row>
    <row r="355" spans="1:9" ht="14.25" customHeight="1" x14ac:dyDescent="0.25">
      <c r="A355" s="17"/>
      <c r="B355" s="44" t="s">
        <v>64</v>
      </c>
      <c r="C355" s="45">
        <v>1</v>
      </c>
      <c r="D355" s="46">
        <v>3.05</v>
      </c>
      <c r="E355" s="62">
        <v>3.05</v>
      </c>
      <c r="F355" s="17"/>
      <c r="G355" s="211">
        <f t="shared" si="44"/>
        <v>9.3024999999999984</v>
      </c>
      <c r="H355" s="212"/>
      <c r="I355" s="17"/>
    </row>
    <row r="356" spans="1:9" ht="14.25" customHeight="1" x14ac:dyDescent="0.25">
      <c r="A356" s="17"/>
      <c r="B356" s="44" t="s">
        <v>62</v>
      </c>
      <c r="C356" s="45">
        <v>1</v>
      </c>
      <c r="D356" s="48">
        <v>2.13</v>
      </c>
      <c r="E356" s="63">
        <v>1.2</v>
      </c>
      <c r="F356" s="17"/>
      <c r="G356" s="211">
        <f t="shared" si="44"/>
        <v>2.5559999999999996</v>
      </c>
      <c r="H356" s="212"/>
      <c r="I356" s="17"/>
    </row>
    <row r="357" spans="1:9" ht="14.25" customHeight="1" x14ac:dyDescent="0.25">
      <c r="A357" s="17"/>
      <c r="B357" s="44" t="s">
        <v>63</v>
      </c>
      <c r="C357" s="45">
        <v>1</v>
      </c>
      <c r="D357" s="48">
        <v>4.5199999999999996</v>
      </c>
      <c r="E357" s="63">
        <v>6.36</v>
      </c>
      <c r="F357" s="17"/>
      <c r="G357" s="211">
        <f t="shared" si="44"/>
        <v>28.747199999999999</v>
      </c>
      <c r="H357" s="212"/>
      <c r="I357" s="17"/>
    </row>
    <row r="358" spans="1:9" ht="14.25" customHeight="1" x14ac:dyDescent="0.25">
      <c r="A358" s="17"/>
      <c r="B358" s="44" t="s">
        <v>28</v>
      </c>
      <c r="C358" s="45">
        <v>1</v>
      </c>
      <c r="D358" s="48">
        <v>1.2</v>
      </c>
      <c r="E358" s="63">
        <v>1.6</v>
      </c>
      <c r="F358" s="17"/>
      <c r="G358" s="211">
        <f t="shared" si="44"/>
        <v>1.92</v>
      </c>
      <c r="H358" s="212"/>
      <c r="I358" s="17"/>
    </row>
    <row r="359" spans="1:9" ht="14.25" customHeight="1" x14ac:dyDescent="0.25">
      <c r="A359" s="17"/>
      <c r="B359" s="44" t="s">
        <v>29</v>
      </c>
      <c r="C359" s="45">
        <v>1</v>
      </c>
      <c r="D359" s="48">
        <v>1.2</v>
      </c>
      <c r="E359" s="63">
        <v>1.6</v>
      </c>
      <c r="F359" s="17"/>
      <c r="G359" s="211">
        <f t="shared" si="44"/>
        <v>1.92</v>
      </c>
      <c r="H359" s="212"/>
      <c r="I359" s="17"/>
    </row>
    <row r="360" spans="1:9" ht="15" customHeight="1" x14ac:dyDescent="0.25">
      <c r="A360" s="13"/>
      <c r="B360" s="44" t="s">
        <v>69</v>
      </c>
      <c r="C360" s="45">
        <v>1</v>
      </c>
      <c r="D360" s="46">
        <v>14.1</v>
      </c>
      <c r="E360" s="62">
        <v>4.95</v>
      </c>
      <c r="F360" s="94"/>
      <c r="G360" s="211">
        <f t="shared" si="44"/>
        <v>69.795000000000002</v>
      </c>
      <c r="H360" s="212"/>
      <c r="I360" s="95"/>
    </row>
    <row r="361" spans="1:9" ht="12" customHeight="1" x14ac:dyDescent="0.25">
      <c r="A361" s="13"/>
      <c r="B361" s="44"/>
      <c r="C361" s="45">
        <v>1</v>
      </c>
      <c r="D361" s="48">
        <v>3.27</v>
      </c>
      <c r="E361" s="63">
        <v>1.42</v>
      </c>
      <c r="F361" s="13"/>
      <c r="G361" s="211">
        <f t="shared" si="44"/>
        <v>4.6433999999999997</v>
      </c>
      <c r="H361" s="212"/>
      <c r="I361" s="13"/>
    </row>
    <row r="362" spans="1:9" ht="12" customHeight="1" x14ac:dyDescent="0.25">
      <c r="A362" s="13"/>
      <c r="B362" s="44"/>
      <c r="C362" s="45"/>
      <c r="D362" s="48"/>
      <c r="E362" s="21"/>
      <c r="F362" s="13"/>
      <c r="G362" s="211">
        <f>SUM(G353:G361)</f>
        <v>156.68899999999996</v>
      </c>
      <c r="H362" s="212"/>
      <c r="I362" s="13" t="s">
        <v>8</v>
      </c>
    </row>
    <row r="363" spans="1:9" ht="14.25" customHeight="1" x14ac:dyDescent="0.25">
      <c r="A363" s="25" t="s">
        <v>143</v>
      </c>
      <c r="B363" s="26" t="s">
        <v>144</v>
      </c>
      <c r="C363" s="17"/>
      <c r="D363" s="17"/>
      <c r="E363" s="17"/>
      <c r="F363" s="17"/>
      <c r="G363" s="168"/>
      <c r="H363" s="169"/>
      <c r="I363" s="17"/>
    </row>
    <row r="364" spans="1:9" ht="28.5" customHeight="1" x14ac:dyDescent="0.25">
      <c r="A364" s="14">
        <v>24</v>
      </c>
      <c r="B364" s="28" t="s">
        <v>236</v>
      </c>
      <c r="C364" s="17"/>
      <c r="D364" s="17"/>
      <c r="E364" s="17"/>
      <c r="F364" s="17"/>
      <c r="G364" s="168"/>
      <c r="H364" s="169"/>
      <c r="I364" s="17"/>
    </row>
    <row r="365" spans="1:9" ht="14.25" customHeight="1" x14ac:dyDescent="0.25">
      <c r="A365" s="17"/>
      <c r="B365" s="44" t="s">
        <v>67</v>
      </c>
      <c r="C365" s="45">
        <v>2</v>
      </c>
      <c r="D365" s="46">
        <v>4.57</v>
      </c>
      <c r="E365" s="17"/>
      <c r="F365" s="46">
        <v>3.2</v>
      </c>
      <c r="G365" s="198">
        <f>C365*D365*F365</f>
        <v>29.248000000000005</v>
      </c>
      <c r="H365" s="199"/>
      <c r="I365" s="17"/>
    </row>
    <row r="366" spans="1:9" ht="14.25" customHeight="1" x14ac:dyDescent="0.25">
      <c r="A366" s="17"/>
      <c r="B366" s="17"/>
      <c r="C366" s="45">
        <v>2</v>
      </c>
      <c r="D366" s="46">
        <v>4.57</v>
      </c>
      <c r="E366" s="17"/>
      <c r="F366" s="46">
        <v>3.2</v>
      </c>
      <c r="G366" s="198">
        <f t="shared" ref="G366:G376" si="45">C366*D366*F366</f>
        <v>29.248000000000005</v>
      </c>
      <c r="H366" s="199"/>
      <c r="I366" s="17"/>
    </row>
    <row r="367" spans="1:9" ht="14.25" customHeight="1" x14ac:dyDescent="0.25">
      <c r="A367" s="17"/>
      <c r="B367" s="44" t="s">
        <v>172</v>
      </c>
      <c r="C367" s="45">
        <v>2</v>
      </c>
      <c r="D367" s="46">
        <v>4.26</v>
      </c>
      <c r="E367" s="17"/>
      <c r="F367" s="46">
        <v>3.2</v>
      </c>
      <c r="G367" s="198">
        <f t="shared" si="45"/>
        <v>27.263999999999999</v>
      </c>
      <c r="H367" s="199"/>
      <c r="I367" s="17"/>
    </row>
    <row r="368" spans="1:9" ht="14.25" customHeight="1" x14ac:dyDescent="0.25">
      <c r="A368" s="17"/>
      <c r="B368" s="17"/>
      <c r="C368" s="45">
        <v>2</v>
      </c>
      <c r="D368" s="46">
        <v>3.97</v>
      </c>
      <c r="E368" s="17"/>
      <c r="F368" s="46">
        <v>3.2</v>
      </c>
      <c r="G368" s="198">
        <f t="shared" si="45"/>
        <v>25.408000000000001</v>
      </c>
      <c r="H368" s="199"/>
      <c r="I368" s="17"/>
    </row>
    <row r="369" spans="1:9" ht="14.25" customHeight="1" x14ac:dyDescent="0.25">
      <c r="A369" s="17"/>
      <c r="B369" s="44" t="s">
        <v>64</v>
      </c>
      <c r="C369" s="45">
        <v>2</v>
      </c>
      <c r="D369" s="46">
        <v>3.05</v>
      </c>
      <c r="E369" s="17"/>
      <c r="F369" s="46">
        <v>3.2</v>
      </c>
      <c r="G369" s="198">
        <f t="shared" si="45"/>
        <v>19.52</v>
      </c>
      <c r="H369" s="199"/>
      <c r="I369" s="17"/>
    </row>
    <row r="370" spans="1:9" ht="14.25" customHeight="1" x14ac:dyDescent="0.25">
      <c r="A370" s="17"/>
      <c r="B370" s="17"/>
      <c r="C370" s="45">
        <v>2</v>
      </c>
      <c r="D370" s="46">
        <v>3.05</v>
      </c>
      <c r="E370" s="17"/>
      <c r="F370" s="46">
        <v>3.2</v>
      </c>
      <c r="G370" s="198">
        <f t="shared" si="45"/>
        <v>19.52</v>
      </c>
      <c r="H370" s="199"/>
      <c r="I370" s="17"/>
    </row>
    <row r="371" spans="1:9" ht="14.25" customHeight="1" x14ac:dyDescent="0.25">
      <c r="A371" s="17"/>
      <c r="B371" s="52" t="s">
        <v>33</v>
      </c>
      <c r="C371" s="45">
        <v>2</v>
      </c>
      <c r="D371" s="46">
        <v>2.13</v>
      </c>
      <c r="E371" s="17"/>
      <c r="F371" s="46">
        <v>3.2</v>
      </c>
      <c r="G371" s="198">
        <f t="shared" si="45"/>
        <v>13.632</v>
      </c>
      <c r="H371" s="199"/>
      <c r="I371" s="17"/>
    </row>
    <row r="372" spans="1:9" ht="14.25" customHeight="1" x14ac:dyDescent="0.25">
      <c r="A372" s="17"/>
      <c r="B372" s="17"/>
      <c r="C372" s="45">
        <v>2</v>
      </c>
      <c r="D372" s="46">
        <v>1.2</v>
      </c>
      <c r="E372" s="17"/>
      <c r="F372" s="46">
        <v>3.2</v>
      </c>
      <c r="G372" s="198">
        <f t="shared" si="45"/>
        <v>7.68</v>
      </c>
      <c r="H372" s="199"/>
      <c r="I372" s="17"/>
    </row>
    <row r="373" spans="1:9" ht="14.25" customHeight="1" x14ac:dyDescent="0.25">
      <c r="A373" s="17"/>
      <c r="B373" s="96" t="s">
        <v>15</v>
      </c>
      <c r="C373" s="45">
        <v>2</v>
      </c>
      <c r="D373" s="46">
        <v>1.2</v>
      </c>
      <c r="E373" s="17"/>
      <c r="F373" s="46">
        <v>3.2</v>
      </c>
      <c r="G373" s="198">
        <f t="shared" si="45"/>
        <v>7.68</v>
      </c>
      <c r="H373" s="199"/>
      <c r="I373" s="17"/>
    </row>
    <row r="374" spans="1:9" ht="14.25" customHeight="1" x14ac:dyDescent="0.25">
      <c r="A374" s="17"/>
      <c r="B374" s="17"/>
      <c r="C374" s="45">
        <v>2</v>
      </c>
      <c r="D374" s="46">
        <v>1.6</v>
      </c>
      <c r="E374" s="17"/>
      <c r="F374" s="46">
        <v>3.2</v>
      </c>
      <c r="G374" s="198">
        <f t="shared" si="45"/>
        <v>10.240000000000002</v>
      </c>
      <c r="H374" s="199"/>
      <c r="I374" s="17"/>
    </row>
    <row r="375" spans="1:9" ht="14.25" customHeight="1" x14ac:dyDescent="0.25">
      <c r="A375" s="17"/>
      <c r="B375" s="52" t="s">
        <v>34</v>
      </c>
      <c r="C375" s="45">
        <v>2</v>
      </c>
      <c r="D375" s="46">
        <v>1.2</v>
      </c>
      <c r="E375" s="17"/>
      <c r="F375" s="46">
        <v>3.2</v>
      </c>
      <c r="G375" s="198">
        <f t="shared" si="45"/>
        <v>7.68</v>
      </c>
      <c r="H375" s="199"/>
      <c r="I375" s="17"/>
    </row>
    <row r="376" spans="1:9" ht="14.25" customHeight="1" x14ac:dyDescent="0.25">
      <c r="A376" s="17"/>
      <c r="B376" s="17"/>
      <c r="C376" s="45">
        <v>2</v>
      </c>
      <c r="D376" s="46">
        <v>1.6</v>
      </c>
      <c r="E376" s="17"/>
      <c r="F376" s="46">
        <v>3.2</v>
      </c>
      <c r="G376" s="198">
        <f t="shared" si="45"/>
        <v>10.240000000000002</v>
      </c>
      <c r="H376" s="199"/>
      <c r="I376" s="17"/>
    </row>
    <row r="377" spans="1:9" ht="14.25" customHeight="1" x14ac:dyDescent="0.25">
      <c r="A377" s="17"/>
      <c r="B377" s="44" t="s">
        <v>69</v>
      </c>
      <c r="C377" s="45">
        <v>2</v>
      </c>
      <c r="D377" s="46">
        <v>11.51</v>
      </c>
      <c r="E377" s="17"/>
      <c r="F377" s="46">
        <v>3.2</v>
      </c>
      <c r="G377" s="198">
        <f t="shared" ref="G377:G379" si="46">C377*D377*F377</f>
        <v>73.664000000000001</v>
      </c>
      <c r="H377" s="199"/>
      <c r="I377" s="17"/>
    </row>
    <row r="378" spans="1:9" ht="14.25" customHeight="1" x14ac:dyDescent="0.25">
      <c r="A378" s="17"/>
      <c r="B378" s="17"/>
      <c r="C378" s="45">
        <v>2</v>
      </c>
      <c r="D378" s="46">
        <v>4.95</v>
      </c>
      <c r="E378" s="17"/>
      <c r="F378" s="46">
        <v>3.2</v>
      </c>
      <c r="G378" s="198">
        <f t="shared" si="46"/>
        <v>31.680000000000003</v>
      </c>
      <c r="H378" s="199"/>
      <c r="I378" s="17"/>
    </row>
    <row r="379" spans="1:9" ht="14.25" customHeight="1" x14ac:dyDescent="0.25">
      <c r="A379" s="17"/>
      <c r="B379" s="17"/>
      <c r="C379" s="45">
        <v>2</v>
      </c>
      <c r="D379" s="46">
        <v>2.13</v>
      </c>
      <c r="E379" s="17"/>
      <c r="F379" s="46">
        <v>3.2</v>
      </c>
      <c r="G379" s="198">
        <f t="shared" si="46"/>
        <v>13.632</v>
      </c>
      <c r="H379" s="199"/>
      <c r="I379" s="17"/>
    </row>
    <row r="380" spans="1:9" ht="15" customHeight="1" x14ac:dyDescent="0.25">
      <c r="A380" s="13"/>
      <c r="B380" s="13"/>
      <c r="C380" s="13"/>
      <c r="D380" s="13"/>
      <c r="E380" s="13"/>
      <c r="F380" s="56" t="s">
        <v>1</v>
      </c>
      <c r="G380" s="200">
        <f>SUM(G365:G379)</f>
        <v>326.33600000000007</v>
      </c>
      <c r="H380" s="201"/>
      <c r="I380" s="26" t="s">
        <v>7</v>
      </c>
    </row>
    <row r="381" spans="1:9" ht="12.45" customHeight="1" x14ac:dyDescent="0.25">
      <c r="A381" s="13"/>
      <c r="B381" s="13"/>
      <c r="C381" s="13"/>
      <c r="D381" s="13"/>
      <c r="E381" s="13"/>
      <c r="F381" s="13"/>
      <c r="G381" s="205"/>
      <c r="H381" s="206"/>
      <c r="I381" s="13"/>
    </row>
    <row r="382" spans="1:9" ht="67.95" customHeight="1" x14ac:dyDescent="0.25">
      <c r="A382" s="14">
        <v>25</v>
      </c>
      <c r="B382" s="28" t="s">
        <v>237</v>
      </c>
      <c r="C382" s="17"/>
      <c r="D382" s="17"/>
      <c r="E382" s="17"/>
      <c r="F382" s="17"/>
      <c r="G382" s="168"/>
      <c r="H382" s="169"/>
      <c r="I382" s="17"/>
    </row>
    <row r="383" spans="1:9" ht="14.25" customHeight="1" x14ac:dyDescent="0.25">
      <c r="A383" s="17"/>
      <c r="B383" s="16" t="s">
        <v>238</v>
      </c>
      <c r="C383" s="17"/>
      <c r="D383" s="17"/>
      <c r="E383" s="17"/>
      <c r="F383" s="17"/>
      <c r="G383" s="168"/>
      <c r="H383" s="169"/>
      <c r="I383" s="17"/>
    </row>
    <row r="384" spans="1:9" ht="14.7" customHeight="1" x14ac:dyDescent="0.25">
      <c r="A384" s="13"/>
      <c r="B384" s="44" t="s">
        <v>239</v>
      </c>
      <c r="C384" s="45">
        <v>1</v>
      </c>
      <c r="D384" s="46">
        <v>19.920000000000002</v>
      </c>
      <c r="E384" s="13"/>
      <c r="F384" s="46">
        <v>3.2</v>
      </c>
      <c r="G384" s="198">
        <f>D384*F384</f>
        <v>63.744000000000007</v>
      </c>
      <c r="H384" s="199"/>
      <c r="I384" s="13"/>
    </row>
    <row r="385" spans="1:9" ht="14.7" customHeight="1" x14ac:dyDescent="0.25">
      <c r="A385" s="13"/>
      <c r="B385" s="44" t="s">
        <v>240</v>
      </c>
      <c r="C385" s="45">
        <v>1</v>
      </c>
      <c r="D385" s="46">
        <v>32.4</v>
      </c>
      <c r="E385" s="13"/>
      <c r="F385" s="46">
        <v>3.2</v>
      </c>
      <c r="G385" s="198">
        <f t="shared" ref="G385" si="47">D385*F385</f>
        <v>103.68</v>
      </c>
      <c r="H385" s="199"/>
      <c r="I385" s="13"/>
    </row>
    <row r="386" spans="1:9" ht="14.25" customHeight="1" x14ac:dyDescent="0.25">
      <c r="A386" s="17"/>
      <c r="B386" s="17"/>
      <c r="C386" s="17"/>
      <c r="D386" s="17"/>
      <c r="E386" s="17"/>
      <c r="F386" s="56" t="s">
        <v>1</v>
      </c>
      <c r="G386" s="200">
        <f>SUM(G384:G385)</f>
        <v>167.42400000000001</v>
      </c>
      <c r="H386" s="201"/>
      <c r="I386" s="70" t="s">
        <v>8</v>
      </c>
    </row>
    <row r="387" spans="1:9" ht="146.69999999999999" customHeight="1" x14ac:dyDescent="0.25">
      <c r="A387" s="14">
        <v>26</v>
      </c>
      <c r="B387" s="16" t="s">
        <v>241</v>
      </c>
      <c r="C387" s="28"/>
      <c r="D387" s="28"/>
      <c r="E387" s="28"/>
      <c r="F387" s="28"/>
      <c r="G387" s="207"/>
      <c r="H387" s="208"/>
      <c r="I387" s="28"/>
    </row>
    <row r="388" spans="1:9" ht="14.25" customHeight="1" x14ac:dyDescent="0.25">
      <c r="A388" s="17"/>
      <c r="B388" s="44" t="s">
        <v>67</v>
      </c>
      <c r="C388" s="45">
        <v>2</v>
      </c>
      <c r="D388" s="46">
        <v>4.57</v>
      </c>
      <c r="E388" s="17"/>
      <c r="F388" s="46">
        <v>1.5</v>
      </c>
      <c r="G388" s="198">
        <f>C388*D388*F388</f>
        <v>13.71</v>
      </c>
      <c r="H388" s="199"/>
      <c r="I388" s="17"/>
    </row>
    <row r="389" spans="1:9" ht="14.25" customHeight="1" x14ac:dyDescent="0.25">
      <c r="A389" s="17"/>
      <c r="B389" s="17"/>
      <c r="C389" s="45">
        <v>2</v>
      </c>
      <c r="D389" s="46">
        <v>4.57</v>
      </c>
      <c r="E389" s="17"/>
      <c r="F389" s="46">
        <v>1.5</v>
      </c>
      <c r="G389" s="198">
        <f t="shared" ref="G389:G396" si="48">C389*D389*F389</f>
        <v>13.71</v>
      </c>
      <c r="H389" s="199"/>
      <c r="I389" s="17"/>
    </row>
    <row r="390" spans="1:9" ht="14.25" customHeight="1" x14ac:dyDescent="0.25">
      <c r="A390" s="17"/>
      <c r="B390" s="44" t="s">
        <v>172</v>
      </c>
      <c r="C390" s="45">
        <v>2</v>
      </c>
      <c r="D390" s="46">
        <v>4.26</v>
      </c>
      <c r="E390" s="17"/>
      <c r="F390" s="46">
        <v>1.5</v>
      </c>
      <c r="G390" s="198">
        <f t="shared" si="48"/>
        <v>12.78</v>
      </c>
      <c r="H390" s="199"/>
      <c r="I390" s="17"/>
    </row>
    <row r="391" spans="1:9" ht="14.25" customHeight="1" x14ac:dyDescent="0.25">
      <c r="A391" s="17"/>
      <c r="B391" s="17"/>
      <c r="C391" s="45">
        <v>2</v>
      </c>
      <c r="D391" s="46">
        <v>3.97</v>
      </c>
      <c r="E391" s="17"/>
      <c r="F391" s="46">
        <v>1.5</v>
      </c>
      <c r="G391" s="198">
        <f t="shared" si="48"/>
        <v>11.91</v>
      </c>
      <c r="H391" s="199"/>
      <c r="I391" s="17"/>
    </row>
    <row r="392" spans="1:9" ht="14.25" customHeight="1" x14ac:dyDescent="0.25">
      <c r="A392" s="17"/>
      <c r="B392" s="44" t="s">
        <v>64</v>
      </c>
      <c r="C392" s="45">
        <v>2</v>
      </c>
      <c r="D392" s="46">
        <v>3.05</v>
      </c>
      <c r="E392" s="17"/>
      <c r="F392" s="46">
        <v>1.5</v>
      </c>
      <c r="G392" s="198">
        <f t="shared" si="48"/>
        <v>9.1499999999999986</v>
      </c>
      <c r="H392" s="199"/>
      <c r="I392" s="17"/>
    </row>
    <row r="393" spans="1:9" ht="14.25" customHeight="1" x14ac:dyDescent="0.25">
      <c r="A393" s="17"/>
      <c r="B393" s="17"/>
      <c r="C393" s="45">
        <v>2</v>
      </c>
      <c r="D393" s="46">
        <v>3.05</v>
      </c>
      <c r="E393" s="17"/>
      <c r="F393" s="46">
        <v>1.5</v>
      </c>
      <c r="G393" s="198">
        <f t="shared" si="48"/>
        <v>9.1499999999999986</v>
      </c>
      <c r="H393" s="199"/>
      <c r="I393" s="17"/>
    </row>
    <row r="394" spans="1:9" ht="14.25" customHeight="1" x14ac:dyDescent="0.25">
      <c r="A394" s="17"/>
      <c r="B394" s="52" t="s">
        <v>33</v>
      </c>
      <c r="C394" s="45">
        <v>2</v>
      </c>
      <c r="D394" s="46">
        <v>2.13</v>
      </c>
      <c r="E394" s="17"/>
      <c r="F394" s="46">
        <v>1.5</v>
      </c>
      <c r="G394" s="198">
        <f t="shared" si="48"/>
        <v>6.39</v>
      </c>
      <c r="H394" s="199"/>
      <c r="I394" s="17"/>
    </row>
    <row r="395" spans="1:9" ht="14.25" customHeight="1" x14ac:dyDescent="0.25">
      <c r="A395" s="17"/>
      <c r="B395" s="17"/>
      <c r="C395" s="45">
        <v>2</v>
      </c>
      <c r="D395" s="46">
        <v>1.2</v>
      </c>
      <c r="E395" s="17"/>
      <c r="F395" s="46">
        <v>1.5</v>
      </c>
      <c r="G395" s="198">
        <f t="shared" si="48"/>
        <v>3.5999999999999996</v>
      </c>
      <c r="H395" s="199"/>
      <c r="I395" s="17"/>
    </row>
    <row r="396" spans="1:9" ht="14.25" customHeight="1" x14ac:dyDescent="0.25">
      <c r="A396" s="17"/>
      <c r="B396" s="96" t="s">
        <v>15</v>
      </c>
      <c r="C396" s="45">
        <v>2</v>
      </c>
      <c r="D396" s="46">
        <v>1.2</v>
      </c>
      <c r="E396" s="17"/>
      <c r="F396" s="46">
        <v>1.5</v>
      </c>
      <c r="G396" s="198">
        <f t="shared" si="48"/>
        <v>3.5999999999999996</v>
      </c>
      <c r="H396" s="199"/>
      <c r="I396" s="17"/>
    </row>
    <row r="397" spans="1:9" ht="14.25" customHeight="1" x14ac:dyDescent="0.25">
      <c r="A397" s="17"/>
      <c r="B397" s="17"/>
      <c r="C397" s="45">
        <v>2</v>
      </c>
      <c r="D397" s="46">
        <v>1.6</v>
      </c>
      <c r="E397" s="17"/>
      <c r="F397" s="46">
        <v>1.5</v>
      </c>
      <c r="G397" s="198">
        <f t="shared" ref="G397:G402" si="49">C397*D397*F397</f>
        <v>4.8000000000000007</v>
      </c>
      <c r="H397" s="199"/>
      <c r="I397" s="17"/>
    </row>
    <row r="398" spans="1:9" ht="14.25" customHeight="1" x14ac:dyDescent="0.25">
      <c r="A398" s="17"/>
      <c r="B398" s="52" t="s">
        <v>34</v>
      </c>
      <c r="C398" s="45">
        <v>2</v>
      </c>
      <c r="D398" s="46">
        <v>1.2</v>
      </c>
      <c r="E398" s="17"/>
      <c r="F398" s="46">
        <v>1.5</v>
      </c>
      <c r="G398" s="198">
        <f t="shared" si="49"/>
        <v>3.5999999999999996</v>
      </c>
      <c r="H398" s="199"/>
      <c r="I398" s="17"/>
    </row>
    <row r="399" spans="1:9" ht="14.25" customHeight="1" x14ac:dyDescent="0.25">
      <c r="A399" s="17"/>
      <c r="B399" s="17"/>
      <c r="C399" s="45">
        <v>2</v>
      </c>
      <c r="D399" s="46">
        <v>1.6</v>
      </c>
      <c r="E399" s="17"/>
      <c r="F399" s="46">
        <v>1.5</v>
      </c>
      <c r="G399" s="198">
        <f t="shared" si="49"/>
        <v>4.8000000000000007</v>
      </c>
      <c r="H399" s="199"/>
      <c r="I399" s="17"/>
    </row>
    <row r="400" spans="1:9" ht="14.25" customHeight="1" x14ac:dyDescent="0.25">
      <c r="A400" s="17"/>
      <c r="B400" s="44" t="s">
        <v>69</v>
      </c>
      <c r="C400" s="45">
        <v>2</v>
      </c>
      <c r="D400" s="46">
        <v>11.51</v>
      </c>
      <c r="E400" s="17"/>
      <c r="F400" s="46">
        <v>1.5</v>
      </c>
      <c r="G400" s="198">
        <f t="shared" si="49"/>
        <v>34.53</v>
      </c>
      <c r="H400" s="199"/>
      <c r="I400" s="17"/>
    </row>
    <row r="401" spans="1:9" ht="14.25" customHeight="1" x14ac:dyDescent="0.25">
      <c r="A401" s="17"/>
      <c r="B401" s="17"/>
      <c r="C401" s="45">
        <v>2</v>
      </c>
      <c r="D401" s="46">
        <v>4.95</v>
      </c>
      <c r="E401" s="17"/>
      <c r="F401" s="46">
        <v>1.5</v>
      </c>
      <c r="G401" s="198">
        <f t="shared" si="49"/>
        <v>14.850000000000001</v>
      </c>
      <c r="H401" s="199"/>
      <c r="I401" s="17"/>
    </row>
    <row r="402" spans="1:9" ht="14.25" customHeight="1" x14ac:dyDescent="0.25">
      <c r="A402" s="17"/>
      <c r="B402" s="17"/>
      <c r="C402" s="45">
        <v>2</v>
      </c>
      <c r="D402" s="46">
        <v>2.13</v>
      </c>
      <c r="E402" s="17"/>
      <c r="F402" s="46">
        <v>1.5</v>
      </c>
      <c r="G402" s="198">
        <f t="shared" si="49"/>
        <v>6.39</v>
      </c>
      <c r="H402" s="199"/>
      <c r="I402" s="17"/>
    </row>
    <row r="403" spans="1:9" ht="14.25" customHeight="1" x14ac:dyDescent="0.25">
      <c r="A403" s="17"/>
      <c r="B403" s="13"/>
      <c r="C403" s="13"/>
      <c r="D403" s="13"/>
      <c r="E403" s="17"/>
      <c r="F403" s="56" t="s">
        <v>1</v>
      </c>
      <c r="G403" s="200">
        <f>SUM(G388:G402)</f>
        <v>152.96999999999994</v>
      </c>
      <c r="H403" s="201"/>
      <c r="I403" s="26" t="s">
        <v>7</v>
      </c>
    </row>
    <row r="404" spans="1:9" ht="82.2" customHeight="1" x14ac:dyDescent="0.25">
      <c r="A404" s="14">
        <v>27</v>
      </c>
      <c r="B404" s="28" t="s">
        <v>242</v>
      </c>
      <c r="C404" s="28"/>
      <c r="D404" s="28"/>
      <c r="E404" s="28"/>
      <c r="F404" s="28"/>
      <c r="G404" s="207"/>
      <c r="H404" s="208"/>
      <c r="I404" s="28"/>
    </row>
    <row r="405" spans="1:9" ht="14.25" customHeight="1" x14ac:dyDescent="0.25">
      <c r="A405" s="17"/>
      <c r="B405" s="44" t="s">
        <v>20</v>
      </c>
      <c r="C405" s="17"/>
      <c r="D405" s="17"/>
      <c r="E405" s="17"/>
      <c r="F405" s="17"/>
      <c r="G405" s="198">
        <f>SUM(G380+G386)</f>
        <v>493.7600000000001</v>
      </c>
      <c r="H405" s="199"/>
      <c r="I405" s="17"/>
    </row>
    <row r="406" spans="1:9" ht="14.25" customHeight="1" x14ac:dyDescent="0.25">
      <c r="A406" s="17"/>
      <c r="B406" s="44" t="s">
        <v>243</v>
      </c>
      <c r="C406" s="17"/>
      <c r="D406" s="17"/>
      <c r="E406" s="17"/>
      <c r="F406" s="17"/>
      <c r="G406" s="198">
        <v>156.69</v>
      </c>
      <c r="H406" s="199"/>
      <c r="I406" s="17"/>
    </row>
    <row r="407" spans="1:9" ht="14.25" customHeight="1" x14ac:dyDescent="0.25">
      <c r="A407" s="17"/>
      <c r="B407" s="17"/>
      <c r="C407" s="17"/>
      <c r="D407" s="17"/>
      <c r="E407" s="17"/>
      <c r="F407" s="56" t="s">
        <v>1</v>
      </c>
      <c r="G407" s="200">
        <f>SUM(G405:G406)</f>
        <v>650.45000000000005</v>
      </c>
      <c r="H407" s="201"/>
      <c r="I407" s="26" t="s">
        <v>7</v>
      </c>
    </row>
    <row r="408" spans="1:9" ht="12.45" customHeight="1" x14ac:dyDescent="0.25">
      <c r="A408" s="13"/>
      <c r="B408" s="13"/>
      <c r="C408" s="13"/>
      <c r="D408" s="13"/>
      <c r="E408" s="13"/>
      <c r="F408" s="13"/>
      <c r="G408" s="205"/>
      <c r="H408" s="206"/>
      <c r="I408" s="13"/>
    </row>
    <row r="409" spans="1:9" ht="79.2" customHeight="1" x14ac:dyDescent="0.25">
      <c r="A409" s="14">
        <v>28</v>
      </c>
      <c r="B409" s="28" t="s">
        <v>244</v>
      </c>
      <c r="C409" s="28"/>
      <c r="D409" s="28"/>
      <c r="E409" s="28"/>
      <c r="F409" s="28"/>
      <c r="G409" s="207"/>
      <c r="H409" s="208"/>
      <c r="I409" s="28"/>
    </row>
    <row r="410" spans="1:9" ht="14.25" customHeight="1" x14ac:dyDescent="0.25">
      <c r="A410" s="17"/>
      <c r="B410" s="44" t="s">
        <v>245</v>
      </c>
      <c r="C410" s="17"/>
      <c r="D410" s="17"/>
      <c r="E410" s="17"/>
      <c r="F410" s="17"/>
      <c r="G410" s="198"/>
      <c r="H410" s="199"/>
      <c r="I410" s="17"/>
    </row>
    <row r="411" spans="1:9" ht="14.25" customHeight="1" x14ac:dyDescent="0.25">
      <c r="A411" s="17"/>
      <c r="B411" s="17"/>
      <c r="C411" s="17"/>
      <c r="D411" s="17"/>
      <c r="E411" s="17"/>
      <c r="F411" s="56" t="s">
        <v>1</v>
      </c>
      <c r="G411" s="200">
        <v>650.45000000000005</v>
      </c>
      <c r="H411" s="201"/>
      <c r="I411" s="26" t="s">
        <v>7</v>
      </c>
    </row>
    <row r="412" spans="1:9" ht="12" customHeight="1" x14ac:dyDescent="0.25">
      <c r="A412" s="13"/>
      <c r="B412" s="13"/>
      <c r="C412" s="13"/>
      <c r="D412" s="13"/>
      <c r="E412" s="13"/>
      <c r="F412" s="13"/>
      <c r="G412" s="205"/>
      <c r="H412" s="206"/>
      <c r="I412" s="13"/>
    </row>
    <row r="413" spans="1:9" ht="12" customHeight="1" x14ac:dyDescent="0.25">
      <c r="A413" s="13"/>
      <c r="B413" s="13"/>
      <c r="C413" s="13"/>
      <c r="D413" s="13"/>
      <c r="E413" s="13"/>
      <c r="F413" s="13"/>
      <c r="G413" s="205"/>
      <c r="H413" s="206"/>
      <c r="I413" s="13"/>
    </row>
    <row r="414" spans="1:9" ht="73.2" customHeight="1" x14ac:dyDescent="0.25">
      <c r="A414" s="14">
        <v>30</v>
      </c>
      <c r="B414" s="16" t="s">
        <v>246</v>
      </c>
      <c r="C414" s="28"/>
      <c r="D414" s="28"/>
      <c r="E414" s="28"/>
      <c r="F414" s="28"/>
      <c r="G414" s="207"/>
      <c r="H414" s="208"/>
      <c r="I414" s="28"/>
    </row>
    <row r="415" spans="1:9" ht="14.25" customHeight="1" x14ac:dyDescent="0.25">
      <c r="A415" s="17"/>
      <c r="B415" s="44" t="s">
        <v>247</v>
      </c>
      <c r="C415" s="45">
        <v>1</v>
      </c>
      <c r="D415" s="32">
        <v>2.4</v>
      </c>
      <c r="E415" s="17"/>
      <c r="F415" s="46">
        <v>91.74</v>
      </c>
      <c r="G415" s="198">
        <f>D415*F415</f>
        <v>220.17599999999999</v>
      </c>
      <c r="H415" s="199"/>
      <c r="I415" s="17"/>
    </row>
    <row r="416" spans="1:9" ht="14.25" customHeight="1" x14ac:dyDescent="0.25">
      <c r="A416" s="17"/>
      <c r="B416" s="44" t="s">
        <v>248</v>
      </c>
      <c r="C416" s="45">
        <v>1</v>
      </c>
      <c r="D416" s="17"/>
      <c r="E416" s="17"/>
      <c r="F416" s="46">
        <v>12.72</v>
      </c>
      <c r="G416" s="198">
        <v>6.3</v>
      </c>
      <c r="H416" s="199"/>
      <c r="I416" s="17"/>
    </row>
    <row r="417" spans="1:9" ht="18" customHeight="1" x14ac:dyDescent="0.25">
      <c r="A417" s="13"/>
      <c r="B417" s="97"/>
      <c r="C417" s="13"/>
      <c r="D417" s="13"/>
      <c r="E417" s="13"/>
      <c r="F417" s="56" t="s">
        <v>1</v>
      </c>
      <c r="G417" s="200">
        <f>SUM(G415:G416)</f>
        <v>226.476</v>
      </c>
      <c r="H417" s="201"/>
      <c r="I417" s="26" t="s">
        <v>7</v>
      </c>
    </row>
    <row r="418" spans="1:9" ht="18" customHeight="1" x14ac:dyDescent="0.25">
      <c r="A418" s="11">
        <v>31</v>
      </c>
      <c r="B418" s="98" t="s">
        <v>23</v>
      </c>
      <c r="C418" s="12">
        <v>1</v>
      </c>
      <c r="D418" s="13">
        <v>50</v>
      </c>
      <c r="E418" s="13"/>
      <c r="F418" s="56">
        <v>1.5</v>
      </c>
      <c r="G418" s="57"/>
      <c r="H418" s="58">
        <f>D418*F418</f>
        <v>75</v>
      </c>
      <c r="I418" s="26" t="s">
        <v>7</v>
      </c>
    </row>
    <row r="419" spans="1:9" ht="18" customHeight="1" x14ac:dyDescent="0.25">
      <c r="A419" s="13"/>
      <c r="B419" s="99"/>
      <c r="C419" s="13"/>
      <c r="D419" s="13"/>
      <c r="E419" s="13"/>
      <c r="F419" s="56"/>
      <c r="G419" s="57"/>
      <c r="H419" s="58"/>
      <c r="I419" s="26"/>
    </row>
    <row r="420" spans="1:9" ht="91.95" customHeight="1" x14ac:dyDescent="0.25">
      <c r="A420" s="13">
        <v>32</v>
      </c>
      <c r="B420" s="100" t="s">
        <v>21</v>
      </c>
      <c r="C420" s="13">
        <v>1</v>
      </c>
      <c r="D420" s="13">
        <v>3.5</v>
      </c>
      <c r="E420" s="13"/>
      <c r="F420" s="13">
        <v>2.5</v>
      </c>
      <c r="G420" s="209">
        <f>D420*F420</f>
        <v>8.75</v>
      </c>
      <c r="H420" s="210"/>
      <c r="I420" s="13" t="s">
        <v>6</v>
      </c>
    </row>
    <row r="421" spans="1:9" ht="91.95" customHeight="1" x14ac:dyDescent="0.25">
      <c r="A421" s="13"/>
      <c r="B421" s="13"/>
      <c r="C421" s="13"/>
      <c r="D421" s="13"/>
      <c r="E421" s="13"/>
      <c r="F421" s="13"/>
      <c r="G421" s="205"/>
      <c r="H421" s="206"/>
      <c r="I421" s="13"/>
    </row>
    <row r="422" spans="1:9" ht="12" customHeight="1" x14ac:dyDescent="0.25">
      <c r="A422" s="13"/>
      <c r="B422" s="13"/>
      <c r="C422" s="13"/>
      <c r="D422" s="13"/>
      <c r="E422" s="13"/>
      <c r="F422" s="13"/>
      <c r="G422" s="205"/>
      <c r="H422" s="206"/>
      <c r="I422" s="13"/>
    </row>
    <row r="423" spans="1:9" ht="12" customHeight="1" x14ac:dyDescent="0.25">
      <c r="A423" s="13"/>
      <c r="B423" s="13"/>
      <c r="C423" s="13"/>
      <c r="D423" s="13"/>
      <c r="E423" s="13"/>
      <c r="F423" s="13"/>
      <c r="G423" s="205"/>
      <c r="H423" s="206"/>
      <c r="I423" s="13"/>
    </row>
    <row r="424" spans="1:9" ht="12" customHeight="1" x14ac:dyDescent="0.25">
      <c r="A424" s="13"/>
      <c r="B424" s="13"/>
      <c r="C424" s="13"/>
      <c r="D424" s="13"/>
      <c r="E424" s="13"/>
      <c r="F424" s="13"/>
      <c r="G424" s="205"/>
      <c r="H424" s="206"/>
      <c r="I424" s="13"/>
    </row>
    <row r="425" spans="1:9" ht="12" customHeight="1" x14ac:dyDescent="0.25">
      <c r="A425" s="13"/>
      <c r="B425" s="13"/>
      <c r="C425" s="13"/>
      <c r="D425" s="13"/>
      <c r="E425" s="13"/>
      <c r="F425" s="13"/>
      <c r="G425" s="205"/>
      <c r="H425" s="206"/>
      <c r="I425" s="13"/>
    </row>
    <row r="426" spans="1:9" ht="12" customHeight="1" x14ac:dyDescent="0.25">
      <c r="A426" s="13"/>
      <c r="B426" s="13"/>
      <c r="C426" s="13"/>
      <c r="D426" s="13"/>
      <c r="E426" s="13"/>
      <c r="F426" s="13"/>
      <c r="G426" s="205"/>
      <c r="H426" s="206"/>
      <c r="I426" s="13"/>
    </row>
    <row r="427" spans="1:9" ht="12" customHeight="1" x14ac:dyDescent="0.25">
      <c r="A427" s="13"/>
      <c r="B427" s="13"/>
      <c r="C427" s="13"/>
      <c r="D427" s="13"/>
      <c r="E427" s="13"/>
      <c r="F427" s="13"/>
      <c r="G427" s="205"/>
      <c r="H427" s="206"/>
      <c r="I427" s="13"/>
    </row>
    <row r="428" spans="1:9" ht="12" customHeight="1" x14ac:dyDescent="0.25">
      <c r="A428" s="13"/>
      <c r="B428" s="13"/>
      <c r="C428" s="13"/>
      <c r="D428" s="13"/>
      <c r="E428" s="13"/>
      <c r="F428" s="13"/>
      <c r="G428" s="205"/>
      <c r="H428" s="206"/>
      <c r="I428" s="13"/>
    </row>
    <row r="429" spans="1:9" ht="12.45" customHeight="1" x14ac:dyDescent="0.25">
      <c r="A429" s="13"/>
      <c r="B429" s="13"/>
      <c r="C429" s="13"/>
      <c r="D429" s="13"/>
      <c r="E429" s="13"/>
      <c r="F429" s="13"/>
      <c r="G429" s="205"/>
      <c r="H429" s="206"/>
      <c r="I429" s="13"/>
    </row>
    <row r="430" spans="1:9" ht="12" customHeight="1" x14ac:dyDescent="0.25">
      <c r="A430" s="13"/>
      <c r="B430" s="13"/>
      <c r="C430" s="13"/>
      <c r="D430" s="13"/>
      <c r="E430" s="13"/>
      <c r="F430" s="13"/>
      <c r="G430" s="205"/>
      <c r="H430" s="206"/>
      <c r="I430" s="13"/>
    </row>
  </sheetData>
  <mergeCells count="430">
    <mergeCell ref="G357:H357"/>
    <mergeCell ref="G358:H358"/>
    <mergeCell ref="G359:H359"/>
    <mergeCell ref="G362:H362"/>
    <mergeCell ref="G371:H371"/>
    <mergeCell ref="G372:H372"/>
    <mergeCell ref="G373:H373"/>
    <mergeCell ref="G374:H374"/>
    <mergeCell ref="G375:H375"/>
    <mergeCell ref="G202:H202"/>
    <mergeCell ref="G203:H203"/>
    <mergeCell ref="G204:H204"/>
    <mergeCell ref="G219:H219"/>
    <mergeCell ref="G220:H220"/>
    <mergeCell ref="G221:H221"/>
    <mergeCell ref="G231:H231"/>
    <mergeCell ref="G232:H232"/>
    <mergeCell ref="D121:E121"/>
    <mergeCell ref="G143:H143"/>
    <mergeCell ref="G144:H144"/>
    <mergeCell ref="G139:H139"/>
    <mergeCell ref="G140:H140"/>
    <mergeCell ref="G141:H141"/>
    <mergeCell ref="G138:H138"/>
    <mergeCell ref="G142:H142"/>
    <mergeCell ref="G137:H137"/>
    <mergeCell ref="G124:H124"/>
    <mergeCell ref="G125:H125"/>
    <mergeCell ref="G126:H126"/>
    <mergeCell ref="G128:H128"/>
    <mergeCell ref="G127:H127"/>
    <mergeCell ref="G129:H129"/>
    <mergeCell ref="G130:H130"/>
    <mergeCell ref="A1:I1"/>
    <mergeCell ref="A2:I2"/>
    <mergeCell ref="A3:I3"/>
    <mergeCell ref="A4:A5"/>
    <mergeCell ref="B4:B5"/>
    <mergeCell ref="C4:F4"/>
    <mergeCell ref="G4:I5"/>
    <mergeCell ref="G6:I6"/>
    <mergeCell ref="G7:H7"/>
    <mergeCell ref="G16:H16"/>
    <mergeCell ref="G17:H17"/>
    <mergeCell ref="G18:H18"/>
    <mergeCell ref="G20:H20"/>
    <mergeCell ref="G23:H23"/>
    <mergeCell ref="G15:H15"/>
    <mergeCell ref="G8:H8"/>
    <mergeCell ref="G9:H9"/>
    <mergeCell ref="G10:H10"/>
    <mergeCell ref="G11:H11"/>
    <mergeCell ref="G12:H12"/>
    <mergeCell ref="G13:H13"/>
    <mergeCell ref="G14:H14"/>
    <mergeCell ref="G19:H19"/>
    <mergeCell ref="G21:H21"/>
    <mergeCell ref="G22:H22"/>
    <mergeCell ref="G24:H24"/>
    <mergeCell ref="G41:H41"/>
    <mergeCell ref="G27:H27"/>
    <mergeCell ref="G28:H28"/>
    <mergeCell ref="G29:H29"/>
    <mergeCell ref="G30:H30"/>
    <mergeCell ref="G25:H25"/>
    <mergeCell ref="G26:H26"/>
    <mergeCell ref="G42:H42"/>
    <mergeCell ref="G43:H43"/>
    <mergeCell ref="G39:H39"/>
    <mergeCell ref="G31:H31"/>
    <mergeCell ref="G32:H32"/>
    <mergeCell ref="G33:H33"/>
    <mergeCell ref="G34:H34"/>
    <mergeCell ref="G40:H40"/>
    <mergeCell ref="G56:H56"/>
    <mergeCell ref="G35:H35"/>
    <mergeCell ref="G36:H36"/>
    <mergeCell ref="G37:H37"/>
    <mergeCell ref="G38:H38"/>
    <mergeCell ref="G57:H57"/>
    <mergeCell ref="G58:H58"/>
    <mergeCell ref="G59:H59"/>
    <mergeCell ref="G51:H51"/>
    <mergeCell ref="G52:H52"/>
    <mergeCell ref="G53:H53"/>
    <mergeCell ref="G44:H44"/>
    <mergeCell ref="G45:H45"/>
    <mergeCell ref="G46:H46"/>
    <mergeCell ref="G47:H47"/>
    <mergeCell ref="G48:H48"/>
    <mergeCell ref="G49:H49"/>
    <mergeCell ref="G50:H50"/>
    <mergeCell ref="G72:H72"/>
    <mergeCell ref="G73:H73"/>
    <mergeCell ref="G66:H66"/>
    <mergeCell ref="G61:H61"/>
    <mergeCell ref="G62:H62"/>
    <mergeCell ref="G63:H63"/>
    <mergeCell ref="G64:H64"/>
    <mergeCell ref="G65:H65"/>
    <mergeCell ref="G60:H60"/>
    <mergeCell ref="D92:E92"/>
    <mergeCell ref="G92:H92"/>
    <mergeCell ref="G93:H93"/>
    <mergeCell ref="G84:H84"/>
    <mergeCell ref="G85:H85"/>
    <mergeCell ref="G86:H86"/>
    <mergeCell ref="G87:H87"/>
    <mergeCell ref="G74:H74"/>
    <mergeCell ref="G75:H75"/>
    <mergeCell ref="G76:H76"/>
    <mergeCell ref="G77:H77"/>
    <mergeCell ref="G78:H78"/>
    <mergeCell ref="G79:H79"/>
    <mergeCell ref="G80:H80"/>
    <mergeCell ref="G83:H83"/>
    <mergeCell ref="G88:H88"/>
    <mergeCell ref="G94:H94"/>
    <mergeCell ref="G95:H95"/>
    <mergeCell ref="G96:H96"/>
    <mergeCell ref="G97:H97"/>
    <mergeCell ref="G98:H98"/>
    <mergeCell ref="G99:H99"/>
    <mergeCell ref="G89:H89"/>
    <mergeCell ref="G90:H90"/>
    <mergeCell ref="G91:H91"/>
    <mergeCell ref="G122:H122"/>
    <mergeCell ref="G123:H123"/>
    <mergeCell ref="G100:H100"/>
    <mergeCell ref="G101:H101"/>
    <mergeCell ref="G102:H102"/>
    <mergeCell ref="G103:H103"/>
    <mergeCell ref="G104:H104"/>
    <mergeCell ref="G107:H107"/>
    <mergeCell ref="G108:H108"/>
    <mergeCell ref="G109:H109"/>
    <mergeCell ref="G113:H113"/>
    <mergeCell ref="G114:H114"/>
    <mergeCell ref="G116:H116"/>
    <mergeCell ref="G150:H150"/>
    <mergeCell ref="G151:H151"/>
    <mergeCell ref="G152:H152"/>
    <mergeCell ref="G147:H147"/>
    <mergeCell ref="G148:H148"/>
    <mergeCell ref="G149:H149"/>
    <mergeCell ref="G145:H145"/>
    <mergeCell ref="G146:H146"/>
    <mergeCell ref="G160:H160"/>
    <mergeCell ref="G161:H161"/>
    <mergeCell ref="G162:H162"/>
    <mergeCell ref="G165:H165"/>
    <mergeCell ref="G166:H166"/>
    <mergeCell ref="G153:H153"/>
    <mergeCell ref="G154:H154"/>
    <mergeCell ref="G156:H156"/>
    <mergeCell ref="G157:H157"/>
    <mergeCell ref="G159:H159"/>
    <mergeCell ref="G163:H163"/>
    <mergeCell ref="G155:H155"/>
    <mergeCell ref="G158:H158"/>
    <mergeCell ref="G164:H164"/>
    <mergeCell ref="G167:H167"/>
    <mergeCell ref="G168:H168"/>
    <mergeCell ref="I168:I172"/>
    <mergeCell ref="G169:H169"/>
    <mergeCell ref="G170:H170"/>
    <mergeCell ref="G171:H171"/>
    <mergeCell ref="G172:H172"/>
    <mergeCell ref="G173:H173"/>
    <mergeCell ref="G174:H174"/>
    <mergeCell ref="G175:H175"/>
    <mergeCell ref="G176:H176"/>
    <mergeCell ref="G177:H177"/>
    <mergeCell ref="G178:H178"/>
    <mergeCell ref="G179:H179"/>
    <mergeCell ref="G180:H180"/>
    <mergeCell ref="G181:H181"/>
    <mergeCell ref="G182:H182"/>
    <mergeCell ref="G183:H183"/>
    <mergeCell ref="G184:H184"/>
    <mergeCell ref="G185:H185"/>
    <mergeCell ref="G186:H186"/>
    <mergeCell ref="G187:H187"/>
    <mergeCell ref="G188:H188"/>
    <mergeCell ref="G189:H189"/>
    <mergeCell ref="G190:H190"/>
    <mergeCell ref="G191:H191"/>
    <mergeCell ref="G192:H192"/>
    <mergeCell ref="G193:H193"/>
    <mergeCell ref="G194:H194"/>
    <mergeCell ref="G195:H195"/>
    <mergeCell ref="G196:H196"/>
    <mergeCell ref="G197:H197"/>
    <mergeCell ref="G198:H198"/>
    <mergeCell ref="G199:H199"/>
    <mergeCell ref="G200:H200"/>
    <mergeCell ref="G201:H201"/>
    <mergeCell ref="G215:H215"/>
    <mergeCell ref="G216:H216"/>
    <mergeCell ref="G217:H217"/>
    <mergeCell ref="G218:H218"/>
    <mergeCell ref="G206:H206"/>
    <mergeCell ref="G207:H207"/>
    <mergeCell ref="G208:H208"/>
    <mergeCell ref="G209:H209"/>
    <mergeCell ref="G210:H210"/>
    <mergeCell ref="G211:H211"/>
    <mergeCell ref="G212:H212"/>
    <mergeCell ref="G213:H213"/>
    <mergeCell ref="G214:H214"/>
    <mergeCell ref="G222:H222"/>
    <mergeCell ref="G223:H223"/>
    <mergeCell ref="G224:H224"/>
    <mergeCell ref="G230:H230"/>
    <mergeCell ref="G225:H225"/>
    <mergeCell ref="G226:H226"/>
    <mergeCell ref="G227:H227"/>
    <mergeCell ref="G228:H228"/>
    <mergeCell ref="G229:H229"/>
    <mergeCell ref="G241:H241"/>
    <mergeCell ref="G242:H242"/>
    <mergeCell ref="G243:H243"/>
    <mergeCell ref="G245:H245"/>
    <mergeCell ref="G246:H246"/>
    <mergeCell ref="G247:H247"/>
    <mergeCell ref="G233:H233"/>
    <mergeCell ref="G234:H234"/>
    <mergeCell ref="G235:H235"/>
    <mergeCell ref="G236:H236"/>
    <mergeCell ref="G237:H237"/>
    <mergeCell ref="G238:H238"/>
    <mergeCell ref="G239:H239"/>
    <mergeCell ref="G240:H240"/>
    <mergeCell ref="G256:H256"/>
    <mergeCell ref="G257:H257"/>
    <mergeCell ref="G258:H258"/>
    <mergeCell ref="G260:H260"/>
    <mergeCell ref="G261:H261"/>
    <mergeCell ref="G262:H262"/>
    <mergeCell ref="G248:H248"/>
    <mergeCell ref="G249:H249"/>
    <mergeCell ref="G252:H252"/>
    <mergeCell ref="G253:H253"/>
    <mergeCell ref="G254:H254"/>
    <mergeCell ref="G255:H255"/>
    <mergeCell ref="G250:H250"/>
    <mergeCell ref="G251:H251"/>
    <mergeCell ref="G259:H259"/>
    <mergeCell ref="G271:H271"/>
    <mergeCell ref="G272:H272"/>
    <mergeCell ref="G273:H273"/>
    <mergeCell ref="G274:H274"/>
    <mergeCell ref="G277:H277"/>
    <mergeCell ref="G278:H278"/>
    <mergeCell ref="G263:H263"/>
    <mergeCell ref="G264:H264"/>
    <mergeCell ref="G265:H265"/>
    <mergeCell ref="G266:H266"/>
    <mergeCell ref="G269:H269"/>
    <mergeCell ref="G268:H268"/>
    <mergeCell ref="G270:H270"/>
    <mergeCell ref="G267:H267"/>
    <mergeCell ref="G275:H275"/>
    <mergeCell ref="G276:H276"/>
    <mergeCell ref="G288:H288"/>
    <mergeCell ref="G289:H289"/>
    <mergeCell ref="G290:H290"/>
    <mergeCell ref="G291:H291"/>
    <mergeCell ref="G292:H292"/>
    <mergeCell ref="G294:H294"/>
    <mergeCell ref="G295:H295"/>
    <mergeCell ref="G279:H279"/>
    <mergeCell ref="G280:H280"/>
    <mergeCell ref="G281:H281"/>
    <mergeCell ref="G282:H282"/>
    <mergeCell ref="G283:H283"/>
    <mergeCell ref="G284:H284"/>
    <mergeCell ref="G287:H287"/>
    <mergeCell ref="G285:H285"/>
    <mergeCell ref="G286:H286"/>
    <mergeCell ref="G293:H293"/>
    <mergeCell ref="G304:H304"/>
    <mergeCell ref="G305:H305"/>
    <mergeCell ref="G306:H306"/>
    <mergeCell ref="G307:H307"/>
    <mergeCell ref="G308:H308"/>
    <mergeCell ref="G310:H310"/>
    <mergeCell ref="G311:H311"/>
    <mergeCell ref="G296:H296"/>
    <mergeCell ref="G297:H297"/>
    <mergeCell ref="G298:H298"/>
    <mergeCell ref="G299:H299"/>
    <mergeCell ref="G300:H300"/>
    <mergeCell ref="G302:H302"/>
    <mergeCell ref="G303:H303"/>
    <mergeCell ref="G301:H301"/>
    <mergeCell ref="G309:H309"/>
    <mergeCell ref="G318:H318"/>
    <mergeCell ref="G320:H320"/>
    <mergeCell ref="G321:H321"/>
    <mergeCell ref="G322:H322"/>
    <mergeCell ref="G323:H323"/>
    <mergeCell ref="G325:H325"/>
    <mergeCell ref="G326:H326"/>
    <mergeCell ref="G312:H312"/>
    <mergeCell ref="G313:H313"/>
    <mergeCell ref="G314:H314"/>
    <mergeCell ref="G315:H315"/>
    <mergeCell ref="G316:H316"/>
    <mergeCell ref="G317:H317"/>
    <mergeCell ref="G319:H319"/>
    <mergeCell ref="G324:H324"/>
    <mergeCell ref="G335:H335"/>
    <mergeCell ref="G336:H336"/>
    <mergeCell ref="G337:H337"/>
    <mergeCell ref="G339:H339"/>
    <mergeCell ref="G340:H340"/>
    <mergeCell ref="G341:H341"/>
    <mergeCell ref="G342:H342"/>
    <mergeCell ref="G327:H327"/>
    <mergeCell ref="G328:H328"/>
    <mergeCell ref="G329:H329"/>
    <mergeCell ref="G330:H330"/>
    <mergeCell ref="G331:H331"/>
    <mergeCell ref="G332:H332"/>
    <mergeCell ref="G334:H334"/>
    <mergeCell ref="G333:H333"/>
    <mergeCell ref="G338:H338"/>
    <mergeCell ref="G356:H356"/>
    <mergeCell ref="G351:H351"/>
    <mergeCell ref="G352:H352"/>
    <mergeCell ref="G353:H353"/>
    <mergeCell ref="G354:H354"/>
    <mergeCell ref="G355:H355"/>
    <mergeCell ref="G350:H350"/>
    <mergeCell ref="G343:H343"/>
    <mergeCell ref="G344:H344"/>
    <mergeCell ref="G345:H345"/>
    <mergeCell ref="G346:H346"/>
    <mergeCell ref="G347:H347"/>
    <mergeCell ref="G348:H348"/>
    <mergeCell ref="G349:H349"/>
    <mergeCell ref="G380:H380"/>
    <mergeCell ref="G379:H379"/>
    <mergeCell ref="G377:H377"/>
    <mergeCell ref="G378:H378"/>
    <mergeCell ref="G369:H369"/>
    <mergeCell ref="G370:H370"/>
    <mergeCell ref="G360:H360"/>
    <mergeCell ref="G361:H361"/>
    <mergeCell ref="G363:H363"/>
    <mergeCell ref="G364:H364"/>
    <mergeCell ref="G365:H365"/>
    <mergeCell ref="G366:H366"/>
    <mergeCell ref="G367:H367"/>
    <mergeCell ref="G368:H368"/>
    <mergeCell ref="G376:H376"/>
    <mergeCell ref="G387:H387"/>
    <mergeCell ref="G389:H389"/>
    <mergeCell ref="G388:H388"/>
    <mergeCell ref="G385:H385"/>
    <mergeCell ref="G386:H386"/>
    <mergeCell ref="G381:H381"/>
    <mergeCell ref="G382:H382"/>
    <mergeCell ref="G383:H383"/>
    <mergeCell ref="G384:H384"/>
    <mergeCell ref="G422:H422"/>
    <mergeCell ref="G423:H423"/>
    <mergeCell ref="G424:H424"/>
    <mergeCell ref="G390:H390"/>
    <mergeCell ref="G391:H391"/>
    <mergeCell ref="G392:H392"/>
    <mergeCell ref="G393:H393"/>
    <mergeCell ref="G394:H394"/>
    <mergeCell ref="G395:H395"/>
    <mergeCell ref="G396:H396"/>
    <mergeCell ref="G397:H397"/>
    <mergeCell ref="G398:H398"/>
    <mergeCell ref="G399:H399"/>
    <mergeCell ref="G400:H400"/>
    <mergeCell ref="G401:H401"/>
    <mergeCell ref="G402:H402"/>
    <mergeCell ref="D165:E165"/>
    <mergeCell ref="G425:H425"/>
    <mergeCell ref="G426:H426"/>
    <mergeCell ref="G427:H427"/>
    <mergeCell ref="G428:H428"/>
    <mergeCell ref="G429:H429"/>
    <mergeCell ref="G430:H430"/>
    <mergeCell ref="G408:H408"/>
    <mergeCell ref="G409:H409"/>
    <mergeCell ref="G410:H410"/>
    <mergeCell ref="G411:H411"/>
    <mergeCell ref="G412:H412"/>
    <mergeCell ref="G413:H413"/>
    <mergeCell ref="G403:H403"/>
    <mergeCell ref="G404:H404"/>
    <mergeCell ref="G405:H405"/>
    <mergeCell ref="G406:H406"/>
    <mergeCell ref="G407:H407"/>
    <mergeCell ref="G414:H414"/>
    <mergeCell ref="G415:H415"/>
    <mergeCell ref="G416:H416"/>
    <mergeCell ref="G417:H417"/>
    <mergeCell ref="G420:H420"/>
    <mergeCell ref="G421:H421"/>
    <mergeCell ref="G135:H135"/>
    <mergeCell ref="G136:H136"/>
    <mergeCell ref="G54:H54"/>
    <mergeCell ref="G55:H55"/>
    <mergeCell ref="G67:H67"/>
    <mergeCell ref="G68:H68"/>
    <mergeCell ref="G69:H69"/>
    <mergeCell ref="G70:H70"/>
    <mergeCell ref="G71:H71"/>
    <mergeCell ref="G81:H81"/>
    <mergeCell ref="G82:H82"/>
    <mergeCell ref="G131:H131"/>
    <mergeCell ref="G132:H132"/>
    <mergeCell ref="G133:H133"/>
    <mergeCell ref="G134:H134"/>
    <mergeCell ref="G120:H120"/>
    <mergeCell ref="G121:H121"/>
    <mergeCell ref="G115:H115"/>
    <mergeCell ref="G117:H117"/>
    <mergeCell ref="G118:H118"/>
    <mergeCell ref="G119:H119"/>
    <mergeCell ref="G110:H110"/>
    <mergeCell ref="G111:H111"/>
    <mergeCell ref="G112:H1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39997558519241921"/>
  </sheetPr>
  <dimension ref="A1:G25"/>
  <sheetViews>
    <sheetView topLeftCell="A15" workbookViewId="0">
      <selection activeCell="F23" sqref="F23"/>
    </sheetView>
  </sheetViews>
  <sheetFormatPr defaultColWidth="0" defaultRowHeight="13.2" zeroHeight="1" x14ac:dyDescent="0.25"/>
  <cols>
    <col min="1" max="1" width="6" style="113" customWidth="1"/>
    <col min="2" max="2" width="14.6640625" style="132" customWidth="1"/>
    <col min="3" max="3" width="57.33203125" style="113" customWidth="1"/>
    <col min="4" max="4" width="11.77734375" style="134" customWidth="1"/>
    <col min="5" max="5" width="8.44140625" style="134" customWidth="1"/>
    <col min="6" max="6" width="11.44140625" style="142" customWidth="1"/>
    <col min="7" max="7" width="16.6640625" style="142" customWidth="1"/>
    <col min="8" max="16384" width="8.77734375" style="113" hidden="1"/>
  </cols>
  <sheetData>
    <row r="1" spans="1:7" ht="39" customHeight="1" x14ac:dyDescent="0.25">
      <c r="A1" s="160" t="s">
        <v>249</v>
      </c>
      <c r="B1" s="260"/>
      <c r="C1" s="260"/>
      <c r="D1" s="260"/>
      <c r="E1" s="260"/>
      <c r="F1" s="260"/>
      <c r="G1" s="161"/>
    </row>
    <row r="2" spans="1:7" ht="19.95" customHeight="1" x14ac:dyDescent="0.25">
      <c r="A2" s="261" t="s">
        <v>350</v>
      </c>
      <c r="B2" s="262"/>
      <c r="C2" s="262"/>
      <c r="D2" s="262"/>
      <c r="E2" s="262"/>
      <c r="F2" s="262"/>
      <c r="G2" s="263"/>
    </row>
    <row r="3" spans="1:7" ht="43.2" customHeight="1" x14ac:dyDescent="0.25">
      <c r="A3" s="144" t="s">
        <v>349</v>
      </c>
      <c r="B3" s="131" t="s">
        <v>79</v>
      </c>
      <c r="C3" s="24" t="s">
        <v>70</v>
      </c>
      <c r="D3" s="24" t="s">
        <v>80</v>
      </c>
      <c r="E3" s="24" t="s">
        <v>81</v>
      </c>
      <c r="F3" s="139" t="s">
        <v>9</v>
      </c>
      <c r="G3" s="139" t="s">
        <v>36</v>
      </c>
    </row>
    <row r="4" spans="1:7" ht="14.25" customHeight="1" x14ac:dyDescent="0.25">
      <c r="A4" s="17"/>
      <c r="B4" s="145" t="s">
        <v>82</v>
      </c>
      <c r="C4" s="117" t="s">
        <v>83</v>
      </c>
      <c r="D4" s="51"/>
      <c r="E4" s="51"/>
      <c r="F4" s="52"/>
      <c r="G4" s="52"/>
    </row>
    <row r="5" spans="1:7" ht="114" customHeight="1" x14ac:dyDescent="0.25">
      <c r="A5" s="114">
        <v>1</v>
      </c>
      <c r="B5" s="143" t="s">
        <v>342</v>
      </c>
      <c r="C5" s="19" t="s">
        <v>344</v>
      </c>
      <c r="D5" s="30">
        <f>'BOUNDARY WALL MEASUREMENT'!G13</f>
        <v>21.66</v>
      </c>
      <c r="E5" s="31" t="s">
        <v>84</v>
      </c>
      <c r="F5" s="140">
        <v>0</v>
      </c>
      <c r="G5" s="140">
        <f>D5*F5</f>
        <v>0</v>
      </c>
    </row>
    <row r="6" spans="1:7" ht="14.25" customHeight="1" x14ac:dyDescent="0.25">
      <c r="A6" s="17"/>
      <c r="B6" s="145" t="s">
        <v>86</v>
      </c>
      <c r="C6" s="117" t="s">
        <v>87</v>
      </c>
      <c r="D6" s="51"/>
      <c r="E6" s="51"/>
      <c r="F6" s="52"/>
      <c r="G6" s="140"/>
    </row>
    <row r="7" spans="1:7" ht="71.25" customHeight="1" x14ac:dyDescent="0.25">
      <c r="A7" s="114">
        <v>3</v>
      </c>
      <c r="B7" s="143" t="s">
        <v>250</v>
      </c>
      <c r="C7" s="17" t="s">
        <v>251</v>
      </c>
      <c r="D7" s="30">
        <f>'BOUNDARY WALL MEASUREMENT'!G25</f>
        <v>3.1900000000000004</v>
      </c>
      <c r="E7" s="31" t="s">
        <v>84</v>
      </c>
      <c r="F7" s="140">
        <v>0</v>
      </c>
      <c r="G7" s="140">
        <f t="shared" ref="G7:G23" si="0">D7*F7</f>
        <v>0</v>
      </c>
    </row>
    <row r="8" spans="1:7" ht="57" customHeight="1" x14ac:dyDescent="0.25">
      <c r="A8" s="114">
        <v>4</v>
      </c>
      <c r="B8" s="143" t="s">
        <v>89</v>
      </c>
      <c r="C8" s="17" t="s">
        <v>252</v>
      </c>
      <c r="D8" s="30">
        <f>'BOUNDARY WALL MEASUREMENT'!G30</f>
        <v>10.81</v>
      </c>
      <c r="E8" s="31" t="s">
        <v>7</v>
      </c>
      <c r="F8" s="140">
        <v>0</v>
      </c>
      <c r="G8" s="140">
        <f t="shared" si="0"/>
        <v>0</v>
      </c>
    </row>
    <row r="9" spans="1:7" ht="14.25" customHeight="1" x14ac:dyDescent="0.25">
      <c r="A9" s="17"/>
      <c r="B9" s="145" t="s">
        <v>91</v>
      </c>
      <c r="C9" s="117" t="s">
        <v>92</v>
      </c>
      <c r="D9" s="51"/>
      <c r="E9" s="51"/>
      <c r="F9" s="52"/>
      <c r="G9" s="140"/>
    </row>
    <row r="10" spans="1:7" ht="59.4" customHeight="1" x14ac:dyDescent="0.25">
      <c r="A10" s="114">
        <v>5</v>
      </c>
      <c r="B10" s="143" t="s">
        <v>93</v>
      </c>
      <c r="C10" s="17" t="s">
        <v>253</v>
      </c>
      <c r="D10" s="51"/>
      <c r="E10" s="51"/>
      <c r="F10" s="52"/>
      <c r="G10" s="140"/>
    </row>
    <row r="11" spans="1:7" ht="28.5" customHeight="1" x14ac:dyDescent="0.25">
      <c r="A11" s="17"/>
      <c r="B11" s="131"/>
      <c r="C11" s="17" t="s">
        <v>254</v>
      </c>
      <c r="D11" s="30">
        <f>'BOUNDARY WALL MEASUREMENT'!G45</f>
        <v>3.9763000000000002</v>
      </c>
      <c r="E11" s="31" t="s">
        <v>84</v>
      </c>
      <c r="F11" s="140">
        <v>0</v>
      </c>
      <c r="G11" s="140">
        <f t="shared" si="0"/>
        <v>0</v>
      </c>
    </row>
    <row r="12" spans="1:7" ht="57" customHeight="1" x14ac:dyDescent="0.25">
      <c r="A12" s="114">
        <v>6</v>
      </c>
      <c r="B12" s="143" t="s">
        <v>255</v>
      </c>
      <c r="C12" s="17" t="s">
        <v>256</v>
      </c>
      <c r="D12" s="30">
        <f>'BOUNDARY WALL MEASUREMENT'!G49</f>
        <v>1.1100000000000001</v>
      </c>
      <c r="E12" s="31" t="s">
        <v>84</v>
      </c>
      <c r="F12" s="140">
        <v>0</v>
      </c>
      <c r="G12" s="140">
        <f t="shared" si="0"/>
        <v>0</v>
      </c>
    </row>
    <row r="13" spans="1:7" ht="71.25" customHeight="1" x14ac:dyDescent="0.25">
      <c r="A13" s="114">
        <v>7</v>
      </c>
      <c r="B13" s="143" t="s">
        <v>94</v>
      </c>
      <c r="C13" s="19" t="s">
        <v>95</v>
      </c>
      <c r="D13" s="30">
        <f>'BOUNDARY WALL MEASUREMENT'!G58</f>
        <v>748</v>
      </c>
      <c r="E13" s="31" t="s">
        <v>96</v>
      </c>
      <c r="F13" s="140">
        <v>0</v>
      </c>
      <c r="G13" s="140">
        <f t="shared" si="0"/>
        <v>0</v>
      </c>
    </row>
    <row r="14" spans="1:7" ht="28.5" customHeight="1" x14ac:dyDescent="0.25">
      <c r="A14" s="114">
        <v>8</v>
      </c>
      <c r="B14" s="131" t="s">
        <v>97</v>
      </c>
      <c r="C14" s="17" t="s">
        <v>98</v>
      </c>
      <c r="D14" s="51"/>
      <c r="E14" s="51"/>
      <c r="F14" s="52"/>
      <c r="G14" s="140"/>
    </row>
    <row r="15" spans="1:7" ht="28.5" customHeight="1" x14ac:dyDescent="0.25">
      <c r="A15" s="116" t="s">
        <v>99</v>
      </c>
      <c r="B15" s="143" t="s">
        <v>100</v>
      </c>
      <c r="C15" s="17" t="s">
        <v>257</v>
      </c>
      <c r="D15" s="30">
        <f>'BOUNDARY WALL MEASUREMENT'!G62</f>
        <v>13.44</v>
      </c>
      <c r="E15" s="31" t="s">
        <v>7</v>
      </c>
      <c r="F15" s="140">
        <v>0</v>
      </c>
      <c r="G15" s="140">
        <f t="shared" si="0"/>
        <v>0</v>
      </c>
    </row>
    <row r="16" spans="1:7" ht="28.5" customHeight="1" x14ac:dyDescent="0.25">
      <c r="A16" s="116" t="s">
        <v>101</v>
      </c>
      <c r="B16" s="143" t="s">
        <v>102</v>
      </c>
      <c r="C16" s="19" t="s">
        <v>103</v>
      </c>
      <c r="D16" s="30">
        <f>'BOUNDARY WALL MEASUREMENT'!G70</f>
        <v>23.771999999999998</v>
      </c>
      <c r="E16" s="31" t="s">
        <v>7</v>
      </c>
      <c r="F16" s="140">
        <v>0</v>
      </c>
      <c r="G16" s="140">
        <f t="shared" si="0"/>
        <v>0</v>
      </c>
    </row>
    <row r="17" spans="1:7" ht="12" customHeight="1" x14ac:dyDescent="0.25">
      <c r="A17" s="17"/>
      <c r="B17" s="131"/>
      <c r="C17" s="17"/>
      <c r="D17" s="51"/>
      <c r="E17" s="51"/>
      <c r="F17" s="52"/>
      <c r="G17" s="140"/>
    </row>
    <row r="18" spans="1:7" ht="14.25" customHeight="1" x14ac:dyDescent="0.25">
      <c r="A18" s="17"/>
      <c r="B18" s="145" t="s">
        <v>51</v>
      </c>
      <c r="C18" s="117" t="s">
        <v>108</v>
      </c>
      <c r="D18" s="51"/>
      <c r="E18" s="51"/>
      <c r="F18" s="52"/>
      <c r="G18" s="140"/>
    </row>
    <row r="19" spans="1:7" ht="57" customHeight="1" x14ac:dyDescent="0.25">
      <c r="A19" s="114">
        <v>9</v>
      </c>
      <c r="B19" s="143" t="s">
        <v>109</v>
      </c>
      <c r="C19" s="17" t="s">
        <v>258</v>
      </c>
      <c r="D19" s="30">
        <f>'BOUNDARY WALL MEASUREMENT'!G77</f>
        <v>4.01</v>
      </c>
      <c r="E19" s="31" t="s">
        <v>84</v>
      </c>
      <c r="F19" s="140">
        <v>0</v>
      </c>
      <c r="G19" s="140">
        <f t="shared" si="0"/>
        <v>0</v>
      </c>
    </row>
    <row r="20" spans="1:7" ht="71.25" customHeight="1" x14ac:dyDescent="0.25">
      <c r="A20" s="114">
        <v>10</v>
      </c>
      <c r="B20" s="143" t="s">
        <v>109</v>
      </c>
      <c r="C20" s="17" t="s">
        <v>259</v>
      </c>
      <c r="D20" s="30">
        <f>'BOUNDARY WALL MEASUREMENT'!G86</f>
        <v>12.23</v>
      </c>
      <c r="E20" s="31" t="s">
        <v>84</v>
      </c>
      <c r="F20" s="140">
        <v>0</v>
      </c>
      <c r="G20" s="140">
        <f t="shared" si="0"/>
        <v>0</v>
      </c>
    </row>
    <row r="21" spans="1:7" ht="12" customHeight="1" x14ac:dyDescent="0.25">
      <c r="A21" s="17"/>
      <c r="B21" s="131"/>
      <c r="C21" s="17"/>
      <c r="D21" s="51"/>
      <c r="E21" s="51"/>
      <c r="F21" s="52"/>
      <c r="G21" s="140"/>
    </row>
    <row r="22" spans="1:7" ht="14.25" customHeight="1" x14ac:dyDescent="0.25">
      <c r="A22" s="17"/>
      <c r="B22" s="145" t="s">
        <v>191</v>
      </c>
      <c r="C22" s="117" t="s">
        <v>144</v>
      </c>
      <c r="D22" s="51"/>
      <c r="E22" s="51"/>
      <c r="F22" s="52"/>
      <c r="G22" s="140"/>
    </row>
    <row r="23" spans="1:7" ht="28.5" customHeight="1" x14ac:dyDescent="0.25">
      <c r="A23" s="114">
        <v>11</v>
      </c>
      <c r="B23" s="131" t="s">
        <v>260</v>
      </c>
      <c r="C23" s="19" t="s">
        <v>347</v>
      </c>
      <c r="D23" s="30">
        <f>'BOUNDARY WALL MEASUREMENT'!G96</f>
        <v>118.5</v>
      </c>
      <c r="E23" s="31" t="s">
        <v>6</v>
      </c>
      <c r="F23" s="140">
        <v>0</v>
      </c>
      <c r="G23" s="140">
        <f t="shared" si="0"/>
        <v>0</v>
      </c>
    </row>
    <row r="24" spans="1:7" ht="21.45" customHeight="1" x14ac:dyDescent="0.25">
      <c r="A24" s="17"/>
      <c r="B24" s="131"/>
      <c r="C24" s="17"/>
      <c r="D24" s="51"/>
      <c r="E24" s="264" t="s">
        <v>12</v>
      </c>
      <c r="F24" s="265"/>
      <c r="G24" s="141">
        <f>SUM(G5:G23)</f>
        <v>0</v>
      </c>
    </row>
    <row r="25" spans="1:7" x14ac:dyDescent="0.25"/>
  </sheetData>
  <mergeCells count="3">
    <mergeCell ref="A1:G1"/>
    <mergeCell ref="A2:G2"/>
    <mergeCell ref="E24:F2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39997558519241921"/>
  </sheetPr>
  <dimension ref="A1:K96"/>
  <sheetViews>
    <sheetView topLeftCell="A10" zoomScale="93" workbookViewId="0">
      <selection activeCell="B21" sqref="B21"/>
    </sheetView>
  </sheetViews>
  <sheetFormatPr defaultColWidth="0" defaultRowHeight="13.2" zeroHeight="1" x14ac:dyDescent="0.25"/>
  <cols>
    <col min="1" max="1" width="6.44140625" style="6" customWidth="1"/>
    <col min="2" max="2" width="52.6640625" style="6" customWidth="1"/>
    <col min="3" max="3" width="7.77734375" style="6" customWidth="1"/>
    <col min="4" max="4" width="12.44140625" style="6" customWidth="1"/>
    <col min="5" max="5" width="9.44140625" style="6" customWidth="1"/>
    <col min="6" max="6" width="11.109375" style="6" customWidth="1"/>
    <col min="7" max="7" width="21.6640625" style="6" customWidth="1"/>
    <col min="8" max="8" width="10.109375" style="6" customWidth="1"/>
    <col min="9" max="9" width="6" style="6" hidden="1" customWidth="1"/>
    <col min="10" max="11" width="0" style="6" hidden="1" customWidth="1"/>
    <col min="12" max="16384" width="8.77734375" style="6" hidden="1"/>
  </cols>
  <sheetData>
    <row r="1" spans="1:8" ht="40.200000000000003" customHeight="1" x14ac:dyDescent="0.25">
      <c r="A1" s="268" t="s">
        <v>72</v>
      </c>
      <c r="B1" s="269"/>
      <c r="C1" s="269"/>
      <c r="D1" s="269"/>
      <c r="E1" s="269"/>
      <c r="F1" s="269"/>
      <c r="G1" s="269"/>
      <c r="H1" s="270"/>
    </row>
    <row r="2" spans="1:8" ht="21.45" customHeight="1" x14ac:dyDescent="0.25">
      <c r="A2" s="271" t="s">
        <v>60</v>
      </c>
      <c r="B2" s="272"/>
      <c r="C2" s="272"/>
      <c r="D2" s="272"/>
      <c r="E2" s="272"/>
      <c r="F2" s="272"/>
      <c r="G2" s="272"/>
      <c r="H2" s="273"/>
    </row>
    <row r="3" spans="1:8" ht="14.25" customHeight="1" x14ac:dyDescent="0.25">
      <c r="A3" s="216" t="s">
        <v>261</v>
      </c>
      <c r="B3" s="274" t="s">
        <v>160</v>
      </c>
      <c r="C3" s="276" t="s">
        <v>161</v>
      </c>
      <c r="D3" s="277"/>
      <c r="E3" s="277"/>
      <c r="F3" s="278"/>
      <c r="G3" s="251" t="s">
        <v>262</v>
      </c>
      <c r="H3" s="253"/>
    </row>
    <row r="4" spans="1:8" ht="14.25" customHeight="1" x14ac:dyDescent="0.25">
      <c r="A4" s="218"/>
      <c r="B4" s="275"/>
      <c r="C4" s="102" t="s">
        <v>163</v>
      </c>
      <c r="D4" s="103" t="s">
        <v>164</v>
      </c>
      <c r="E4" s="25" t="s">
        <v>165</v>
      </c>
      <c r="F4" s="103" t="s">
        <v>166</v>
      </c>
      <c r="G4" s="254"/>
      <c r="H4" s="256"/>
    </row>
    <row r="5" spans="1:8" ht="14.25" customHeight="1" x14ac:dyDescent="0.25">
      <c r="A5" s="101">
        <v>1</v>
      </c>
      <c r="B5" s="101">
        <v>2</v>
      </c>
      <c r="C5" s="101">
        <v>3</v>
      </c>
      <c r="D5" s="104">
        <v>4</v>
      </c>
      <c r="E5" s="101">
        <v>5</v>
      </c>
      <c r="F5" s="104">
        <v>6</v>
      </c>
      <c r="G5" s="168"/>
      <c r="H5" s="169"/>
    </row>
    <row r="6" spans="1:8" ht="14.25" customHeight="1" x14ac:dyDescent="0.25">
      <c r="A6" s="25" t="s">
        <v>82</v>
      </c>
      <c r="B6" s="26" t="s">
        <v>83</v>
      </c>
      <c r="C6" s="17"/>
      <c r="D6" s="17"/>
      <c r="E6" s="17"/>
      <c r="F6" s="17"/>
      <c r="G6" s="17"/>
      <c r="H6" s="17"/>
    </row>
    <row r="7" spans="1:8" ht="99.75" customHeight="1" x14ac:dyDescent="0.25">
      <c r="A7" s="101">
        <v>1</v>
      </c>
      <c r="B7" s="29" t="s">
        <v>344</v>
      </c>
      <c r="C7" s="28"/>
      <c r="D7" s="28"/>
      <c r="E7" s="28"/>
      <c r="F7" s="28"/>
      <c r="G7" s="28"/>
      <c r="H7" s="28"/>
    </row>
    <row r="8" spans="1:8" ht="14.25" customHeight="1" x14ac:dyDescent="0.25">
      <c r="A8" s="17"/>
      <c r="B8" s="16" t="s">
        <v>167</v>
      </c>
      <c r="C8" s="17"/>
      <c r="D8" s="17"/>
      <c r="E8" s="17"/>
      <c r="F8" s="17"/>
      <c r="G8" s="17"/>
      <c r="H8" s="17"/>
    </row>
    <row r="9" spans="1:8" ht="14.25" customHeight="1" x14ac:dyDescent="0.25">
      <c r="A9" s="17"/>
      <c r="B9" s="44" t="s">
        <v>174</v>
      </c>
      <c r="C9" s="45">
        <v>14</v>
      </c>
      <c r="D9" s="46">
        <v>1</v>
      </c>
      <c r="E9" s="47">
        <v>0.6</v>
      </c>
      <c r="F9" s="46">
        <v>0.9</v>
      </c>
      <c r="G9" s="46">
        <f>C9*D9*E9*F9</f>
        <v>7.5600000000000005</v>
      </c>
      <c r="H9" s="17"/>
    </row>
    <row r="10" spans="1:8" ht="14.25" customHeight="1" x14ac:dyDescent="0.25">
      <c r="A10" s="17"/>
      <c r="B10" s="26" t="s">
        <v>168</v>
      </c>
      <c r="C10" s="17"/>
      <c r="D10" s="17"/>
      <c r="E10" s="17"/>
      <c r="F10" s="17"/>
      <c r="G10" s="17"/>
      <c r="H10" s="17"/>
    </row>
    <row r="11" spans="1:8" ht="14.25" customHeight="1" x14ac:dyDescent="0.25">
      <c r="A11" s="17"/>
      <c r="B11" s="27" t="s">
        <v>169</v>
      </c>
      <c r="C11" s="45">
        <v>1</v>
      </c>
      <c r="D11" s="46">
        <v>22</v>
      </c>
      <c r="E11" s="46">
        <v>0.5</v>
      </c>
      <c r="F11" s="46">
        <v>0.6</v>
      </c>
      <c r="G11" s="46">
        <f>D11*E11*F11</f>
        <v>6.6</v>
      </c>
      <c r="H11" s="17"/>
    </row>
    <row r="12" spans="1:8" ht="14.25" customHeight="1" x14ac:dyDescent="0.25">
      <c r="A12" s="17"/>
      <c r="B12" s="27" t="s">
        <v>30</v>
      </c>
      <c r="C12" s="45">
        <v>1</v>
      </c>
      <c r="D12" s="46">
        <v>25</v>
      </c>
      <c r="E12" s="46">
        <v>0.5</v>
      </c>
      <c r="F12" s="46">
        <v>0.6</v>
      </c>
      <c r="G12" s="46">
        <f>D12*E12*F12</f>
        <v>7.5</v>
      </c>
      <c r="H12" s="17"/>
    </row>
    <row r="13" spans="1:8" ht="14.25" customHeight="1" x14ac:dyDescent="0.25">
      <c r="A13" s="17"/>
      <c r="B13" s="17"/>
      <c r="C13" s="17"/>
      <c r="D13" s="17"/>
      <c r="E13" s="17"/>
      <c r="F13" s="56" t="s">
        <v>1</v>
      </c>
      <c r="G13" s="69">
        <f>G12+G11+G9</f>
        <v>21.66</v>
      </c>
      <c r="H13" s="26" t="s">
        <v>84</v>
      </c>
    </row>
    <row r="14" spans="1:8" ht="12" customHeight="1" x14ac:dyDescent="0.25">
      <c r="A14" s="13"/>
      <c r="B14" s="13"/>
      <c r="C14" s="13"/>
      <c r="D14" s="13"/>
      <c r="E14" s="13"/>
      <c r="F14" s="13"/>
      <c r="G14" s="105"/>
      <c r="H14" s="13"/>
    </row>
    <row r="15" spans="1:8" ht="74.7" customHeight="1" x14ac:dyDescent="0.25">
      <c r="A15" s="101">
        <v>2</v>
      </c>
      <c r="B15" s="28" t="s">
        <v>170</v>
      </c>
      <c r="C15" s="28"/>
      <c r="D15" s="28"/>
      <c r="E15" s="28"/>
      <c r="F15" s="28"/>
      <c r="G15" s="28"/>
      <c r="H15" s="28"/>
    </row>
    <row r="16" spans="1:8" ht="14.25" customHeight="1" x14ac:dyDescent="0.25">
      <c r="A16" s="17"/>
      <c r="B16" s="17"/>
      <c r="C16" s="45">
        <v>1</v>
      </c>
      <c r="D16" s="46">
        <v>0.8</v>
      </c>
      <c r="E16" s="46">
        <v>21.66</v>
      </c>
      <c r="F16" s="17"/>
      <c r="G16" s="46">
        <f>D16*E16</f>
        <v>17.327999999999999</v>
      </c>
      <c r="H16" s="17"/>
    </row>
    <row r="17" spans="1:8" ht="14.25" customHeight="1" x14ac:dyDescent="0.25">
      <c r="A17" s="17"/>
      <c r="B17" s="17"/>
      <c r="C17" s="17"/>
      <c r="D17" s="17"/>
      <c r="E17" s="17"/>
      <c r="F17" s="56" t="s">
        <v>1</v>
      </c>
      <c r="G17" s="69">
        <v>16.37</v>
      </c>
      <c r="H17" s="26" t="s">
        <v>84</v>
      </c>
    </row>
    <row r="18" spans="1:8" ht="14.25" customHeight="1" x14ac:dyDescent="0.25">
      <c r="A18" s="25" t="s">
        <v>86</v>
      </c>
      <c r="B18" s="26" t="s">
        <v>87</v>
      </c>
      <c r="C18" s="17"/>
      <c r="D18" s="17"/>
      <c r="E18" s="17"/>
      <c r="F18" s="17"/>
      <c r="G18" s="17"/>
      <c r="H18" s="17"/>
    </row>
    <row r="19" spans="1:8" ht="73.2" customHeight="1" x14ac:dyDescent="0.25">
      <c r="A19" s="101">
        <v>3</v>
      </c>
      <c r="B19" s="16" t="s">
        <v>263</v>
      </c>
      <c r="C19" s="28"/>
      <c r="D19" s="28"/>
      <c r="E19" s="28"/>
      <c r="F19" s="28"/>
      <c r="G19" s="28"/>
      <c r="H19" s="28"/>
    </row>
    <row r="20" spans="1:8" ht="14.25" customHeight="1" x14ac:dyDescent="0.25">
      <c r="A20" s="17"/>
      <c r="B20" s="16" t="s">
        <v>181</v>
      </c>
      <c r="C20" s="17"/>
      <c r="D20" s="17"/>
      <c r="E20" s="17"/>
      <c r="F20" s="17"/>
      <c r="G20" s="17"/>
      <c r="H20" s="17"/>
    </row>
    <row r="21" spans="1:8" ht="14.25" customHeight="1" x14ac:dyDescent="0.25">
      <c r="A21" s="17"/>
      <c r="B21" s="44" t="s">
        <v>174</v>
      </c>
      <c r="C21" s="45">
        <v>14</v>
      </c>
      <c r="D21" s="46">
        <v>1</v>
      </c>
      <c r="E21" s="47">
        <v>0.6</v>
      </c>
      <c r="F21" s="46">
        <v>0.1</v>
      </c>
      <c r="G21" s="46">
        <f>C21*D21*E21*F21</f>
        <v>0.84000000000000008</v>
      </c>
      <c r="H21" s="17"/>
    </row>
    <row r="22" spans="1:8" ht="14.25" customHeight="1" x14ac:dyDescent="0.25">
      <c r="A22" s="17"/>
      <c r="B22" s="26" t="s">
        <v>168</v>
      </c>
      <c r="C22" s="17"/>
      <c r="D22" s="17"/>
      <c r="E22" s="17"/>
      <c r="F22" s="17"/>
      <c r="G22" s="46">
        <f t="shared" ref="G22:G24" si="0">C22*D22*E22*F22</f>
        <v>0</v>
      </c>
      <c r="H22" s="17"/>
    </row>
    <row r="23" spans="1:8" ht="14.25" customHeight="1" x14ac:dyDescent="0.25">
      <c r="A23" s="17"/>
      <c r="B23" s="27" t="s">
        <v>169</v>
      </c>
      <c r="C23" s="45">
        <v>1</v>
      </c>
      <c r="D23" s="46">
        <v>22</v>
      </c>
      <c r="E23" s="46">
        <v>0.5</v>
      </c>
      <c r="F23" s="46">
        <v>0.1</v>
      </c>
      <c r="G23" s="46">
        <f t="shared" si="0"/>
        <v>1.1000000000000001</v>
      </c>
      <c r="H23" s="17"/>
    </row>
    <row r="24" spans="1:8" ht="14.25" customHeight="1" x14ac:dyDescent="0.25">
      <c r="A24" s="17"/>
      <c r="B24" s="27" t="s">
        <v>30</v>
      </c>
      <c r="C24" s="45">
        <v>1</v>
      </c>
      <c r="D24" s="46">
        <v>25</v>
      </c>
      <c r="E24" s="46">
        <v>0.5</v>
      </c>
      <c r="F24" s="46">
        <v>0.1</v>
      </c>
      <c r="G24" s="46">
        <f t="shared" si="0"/>
        <v>1.25</v>
      </c>
      <c r="H24" s="17"/>
    </row>
    <row r="25" spans="1:8" ht="14.25" customHeight="1" x14ac:dyDescent="0.25">
      <c r="A25" s="17"/>
      <c r="B25" s="17"/>
      <c r="C25" s="17"/>
      <c r="D25" s="17"/>
      <c r="E25" s="17"/>
      <c r="F25" s="56" t="s">
        <v>1</v>
      </c>
      <c r="G25" s="69">
        <f>SUM(G21:G24)</f>
        <v>3.1900000000000004</v>
      </c>
      <c r="H25" s="26" t="s">
        <v>84</v>
      </c>
    </row>
    <row r="26" spans="1:8" ht="12" customHeight="1" x14ac:dyDescent="0.25">
      <c r="A26" s="13"/>
      <c r="B26" s="13"/>
      <c r="C26" s="13"/>
      <c r="D26" s="13"/>
      <c r="E26" s="13"/>
      <c r="F26" s="13"/>
      <c r="G26" s="13"/>
      <c r="H26" s="13"/>
    </row>
    <row r="27" spans="1:8" ht="66.599999999999994" customHeight="1" x14ac:dyDescent="0.25">
      <c r="A27" s="101">
        <v>4</v>
      </c>
      <c r="B27" s="28" t="s">
        <v>176</v>
      </c>
      <c r="C27" s="28"/>
      <c r="D27" s="28"/>
      <c r="E27" s="28"/>
      <c r="F27" s="28"/>
      <c r="G27" s="28"/>
      <c r="H27" s="28"/>
    </row>
    <row r="28" spans="1:8" ht="14.25" customHeight="1" x14ac:dyDescent="0.25">
      <c r="A28" s="17"/>
      <c r="B28" s="27" t="s">
        <v>169</v>
      </c>
      <c r="C28" s="45">
        <v>1</v>
      </c>
      <c r="D28" s="46">
        <v>22</v>
      </c>
      <c r="E28" s="46">
        <v>0.23</v>
      </c>
      <c r="F28" s="17"/>
      <c r="G28" s="46">
        <f>D28*E28</f>
        <v>5.0600000000000005</v>
      </c>
      <c r="H28" s="17"/>
    </row>
    <row r="29" spans="1:8" ht="14.25" customHeight="1" x14ac:dyDescent="0.25">
      <c r="A29" s="17"/>
      <c r="B29" s="27" t="s">
        <v>30</v>
      </c>
      <c r="C29" s="45">
        <v>1</v>
      </c>
      <c r="D29" s="46">
        <v>25</v>
      </c>
      <c r="E29" s="46">
        <v>0.23</v>
      </c>
      <c r="F29" s="17"/>
      <c r="G29" s="46">
        <f>D29*E29</f>
        <v>5.75</v>
      </c>
      <c r="H29" s="17"/>
    </row>
    <row r="30" spans="1:8" ht="14.25" customHeight="1" x14ac:dyDescent="0.25">
      <c r="A30" s="17"/>
      <c r="B30" s="17"/>
      <c r="C30" s="17"/>
      <c r="D30" s="17"/>
      <c r="E30" s="17"/>
      <c r="F30" s="56" t="s">
        <v>1</v>
      </c>
      <c r="G30" s="69">
        <f>SUM(G28:G29)</f>
        <v>10.81</v>
      </c>
      <c r="H30" s="26" t="s">
        <v>7</v>
      </c>
    </row>
    <row r="31" spans="1:8" ht="12" customHeight="1" x14ac:dyDescent="0.25">
      <c r="A31" s="13"/>
      <c r="B31" s="13"/>
      <c r="C31" s="13"/>
      <c r="D31" s="13"/>
      <c r="E31" s="13"/>
      <c r="F31" s="13"/>
      <c r="G31" s="13"/>
      <c r="H31" s="13"/>
    </row>
    <row r="32" spans="1:8" ht="14.25" customHeight="1" x14ac:dyDescent="0.25">
      <c r="A32" s="25" t="s">
        <v>91</v>
      </c>
      <c r="B32" s="26" t="s">
        <v>92</v>
      </c>
      <c r="C32" s="17"/>
      <c r="D32" s="17"/>
      <c r="E32" s="17"/>
      <c r="F32" s="17"/>
      <c r="G32" s="17"/>
      <c r="H32" s="17"/>
    </row>
    <row r="33" spans="1:8" ht="48.75" customHeight="1" x14ac:dyDescent="0.25">
      <c r="A33" s="101">
        <v>5</v>
      </c>
      <c r="B33" s="28" t="s">
        <v>264</v>
      </c>
      <c r="C33" s="28"/>
      <c r="D33" s="28"/>
      <c r="E33" s="28"/>
      <c r="F33" s="28"/>
      <c r="G33" s="28"/>
      <c r="H33" s="28"/>
    </row>
    <row r="34" spans="1:8" ht="36.450000000000003" customHeight="1" x14ac:dyDescent="0.25">
      <c r="A34" s="25" t="s">
        <v>99</v>
      </c>
      <c r="B34" s="16" t="s">
        <v>265</v>
      </c>
      <c r="C34" s="17"/>
      <c r="D34" s="17"/>
      <c r="E34" s="17"/>
      <c r="F34" s="17"/>
      <c r="G34" s="17"/>
      <c r="H34" s="17"/>
    </row>
    <row r="35" spans="1:8" ht="14.25" customHeight="1" x14ac:dyDescent="0.25">
      <c r="A35" s="17"/>
      <c r="B35" s="27" t="s">
        <v>181</v>
      </c>
      <c r="C35" s="17"/>
      <c r="D35" s="17"/>
      <c r="E35" s="17"/>
      <c r="F35" s="17"/>
      <c r="G35" s="17"/>
      <c r="H35" s="17"/>
    </row>
    <row r="36" spans="1:8" ht="14.25" customHeight="1" x14ac:dyDescent="0.25">
      <c r="A36" s="17"/>
      <c r="B36" s="17"/>
      <c r="C36" s="45">
        <v>14</v>
      </c>
      <c r="D36" s="46">
        <v>0.9</v>
      </c>
      <c r="E36" s="47">
        <v>0.6</v>
      </c>
      <c r="F36" s="46">
        <v>0.2</v>
      </c>
      <c r="G36" s="46">
        <f>C36*D36*E36*F36</f>
        <v>1.512</v>
      </c>
      <c r="H36" s="17"/>
    </row>
    <row r="37" spans="1:8" ht="14.25" customHeight="1" x14ac:dyDescent="0.25">
      <c r="A37" s="17"/>
      <c r="B37" s="17"/>
      <c r="C37" s="17"/>
      <c r="D37" s="17"/>
      <c r="E37" s="17"/>
      <c r="F37" s="56" t="s">
        <v>266</v>
      </c>
      <c r="G37" s="69">
        <v>1.3</v>
      </c>
      <c r="H37" s="26" t="s">
        <v>84</v>
      </c>
    </row>
    <row r="38" spans="1:8" ht="14.25" customHeight="1" x14ac:dyDescent="0.25">
      <c r="A38" s="25" t="s">
        <v>101</v>
      </c>
      <c r="B38" s="16" t="s">
        <v>182</v>
      </c>
      <c r="C38" s="17"/>
      <c r="D38" s="17"/>
      <c r="E38" s="17"/>
      <c r="F38" s="17"/>
      <c r="G38" s="17"/>
      <c r="H38" s="17"/>
    </row>
    <row r="39" spans="1:8" ht="14.25" customHeight="1" x14ac:dyDescent="0.25">
      <c r="A39" s="17"/>
      <c r="B39" s="44" t="s">
        <v>183</v>
      </c>
      <c r="C39" s="45">
        <v>14</v>
      </c>
      <c r="D39" s="46">
        <v>0.23</v>
      </c>
      <c r="E39" s="46">
        <v>0.23</v>
      </c>
      <c r="F39" s="46">
        <v>0.3</v>
      </c>
      <c r="G39" s="46">
        <f>C39*D39*E39*F39</f>
        <v>0.22218000000000002</v>
      </c>
      <c r="H39" s="17"/>
    </row>
    <row r="40" spans="1:8" ht="14.25" customHeight="1" x14ac:dyDescent="0.25">
      <c r="A40" s="17"/>
      <c r="B40" s="17"/>
      <c r="C40" s="17"/>
      <c r="D40" s="17"/>
      <c r="E40" s="17"/>
      <c r="F40" s="56" t="s">
        <v>267</v>
      </c>
      <c r="G40" s="69">
        <v>0.19</v>
      </c>
      <c r="H40" s="26" t="s">
        <v>84</v>
      </c>
    </row>
    <row r="41" spans="1:8" ht="14.25" customHeight="1" x14ac:dyDescent="0.25">
      <c r="A41" s="25" t="s">
        <v>104</v>
      </c>
      <c r="B41" s="26" t="s">
        <v>168</v>
      </c>
      <c r="C41" s="17"/>
      <c r="D41" s="17"/>
      <c r="E41" s="17"/>
      <c r="F41" s="17"/>
      <c r="G41" s="17"/>
      <c r="H41" s="17"/>
    </row>
    <row r="42" spans="1:8" ht="14.25" customHeight="1" x14ac:dyDescent="0.25">
      <c r="A42" s="17"/>
      <c r="B42" s="27" t="s">
        <v>169</v>
      </c>
      <c r="C42" s="45">
        <v>1</v>
      </c>
      <c r="D42" s="46">
        <v>22</v>
      </c>
      <c r="E42" s="46">
        <v>0.23</v>
      </c>
      <c r="F42" s="46">
        <v>0.23</v>
      </c>
      <c r="G42" s="46">
        <f>D42*E42*F42</f>
        <v>1.1638000000000002</v>
      </c>
      <c r="H42" s="17"/>
    </row>
    <row r="43" spans="1:8" ht="14.25" customHeight="1" x14ac:dyDescent="0.25">
      <c r="A43" s="17"/>
      <c r="B43" s="27" t="s">
        <v>30</v>
      </c>
      <c r="C43" s="45">
        <v>1</v>
      </c>
      <c r="D43" s="46">
        <v>25</v>
      </c>
      <c r="E43" s="46">
        <v>0.23</v>
      </c>
      <c r="F43" s="46">
        <v>0.23</v>
      </c>
      <c r="G43" s="46">
        <f>D43*E43*F43</f>
        <v>1.3225</v>
      </c>
      <c r="H43" s="17"/>
    </row>
    <row r="44" spans="1:8" ht="14.25" customHeight="1" x14ac:dyDescent="0.25">
      <c r="A44" s="17"/>
      <c r="B44" s="17"/>
      <c r="C44" s="17"/>
      <c r="D44" s="17"/>
      <c r="E44" s="17"/>
      <c r="F44" s="56" t="s">
        <v>213</v>
      </c>
      <c r="G44" s="69">
        <f>SUM(G42:G43)</f>
        <v>2.4863</v>
      </c>
      <c r="H44" s="26" t="s">
        <v>84</v>
      </c>
    </row>
    <row r="45" spans="1:8" ht="14.25" customHeight="1" x14ac:dyDescent="0.25">
      <c r="A45" s="17"/>
      <c r="B45" s="17"/>
      <c r="C45" s="17"/>
      <c r="D45" s="17"/>
      <c r="E45" s="266" t="s">
        <v>268</v>
      </c>
      <c r="F45" s="267"/>
      <c r="G45" s="69">
        <f>G44+G40+G37</f>
        <v>3.9763000000000002</v>
      </c>
      <c r="H45" s="26" t="s">
        <v>84</v>
      </c>
    </row>
    <row r="46" spans="1:8" ht="103.95" customHeight="1" x14ac:dyDescent="0.25">
      <c r="A46" s="101">
        <v>6</v>
      </c>
      <c r="B46" s="16" t="s">
        <v>269</v>
      </c>
      <c r="C46" s="28"/>
      <c r="D46" s="28"/>
      <c r="E46" s="28"/>
      <c r="F46" s="28"/>
      <c r="G46" s="28"/>
      <c r="H46" s="28"/>
    </row>
    <row r="47" spans="1:8" ht="14.25" customHeight="1" x14ac:dyDescent="0.25">
      <c r="A47" s="25" t="s">
        <v>99</v>
      </c>
      <c r="B47" s="16" t="s">
        <v>270</v>
      </c>
      <c r="C47" s="17"/>
      <c r="D47" s="17"/>
      <c r="E47" s="17"/>
      <c r="F47" s="17"/>
      <c r="G47" s="17"/>
      <c r="H47" s="17"/>
    </row>
    <row r="48" spans="1:8" ht="14.25" customHeight="1" x14ac:dyDescent="0.25">
      <c r="A48" s="17"/>
      <c r="B48" s="44" t="s">
        <v>183</v>
      </c>
      <c r="C48" s="45">
        <v>14</v>
      </c>
      <c r="D48" s="46">
        <v>0.23</v>
      </c>
      <c r="E48" s="46">
        <v>0.23</v>
      </c>
      <c r="F48" s="46">
        <v>1.5</v>
      </c>
      <c r="G48" s="46">
        <f>C48*D48*E48*F48</f>
        <v>1.1109</v>
      </c>
      <c r="H48" s="17"/>
    </row>
    <row r="49" spans="1:8" ht="14.25" customHeight="1" x14ac:dyDescent="0.25">
      <c r="A49" s="17"/>
      <c r="B49" s="17"/>
      <c r="C49" s="17"/>
      <c r="D49" s="17"/>
      <c r="E49" s="17"/>
      <c r="F49" s="56" t="s">
        <v>266</v>
      </c>
      <c r="G49" s="69">
        <v>1.1100000000000001</v>
      </c>
      <c r="H49" s="26" t="s">
        <v>84</v>
      </c>
    </row>
    <row r="50" spans="1:8" ht="12" customHeight="1" x14ac:dyDescent="0.25">
      <c r="A50" s="13"/>
      <c r="B50" s="13"/>
      <c r="C50" s="13"/>
      <c r="D50" s="13"/>
      <c r="E50" s="13"/>
      <c r="F50" s="13"/>
      <c r="G50" s="13"/>
      <c r="H50" s="13"/>
    </row>
    <row r="51" spans="1:8" ht="73.2" customHeight="1" x14ac:dyDescent="0.25">
      <c r="A51" s="101">
        <v>7</v>
      </c>
      <c r="B51" s="28" t="s">
        <v>193</v>
      </c>
      <c r="C51" s="28"/>
      <c r="D51" s="28"/>
      <c r="E51" s="28"/>
      <c r="F51" s="28"/>
      <c r="G51" s="28"/>
      <c r="H51" s="28"/>
    </row>
    <row r="52" spans="1:8" ht="14.25" customHeight="1" x14ac:dyDescent="0.25">
      <c r="A52" s="17"/>
      <c r="B52" s="44" t="s">
        <v>194</v>
      </c>
      <c r="C52" s="17"/>
      <c r="D52" s="17"/>
      <c r="E52" s="17"/>
      <c r="F52" s="46">
        <f>G37</f>
        <v>1.3</v>
      </c>
      <c r="G52" s="46">
        <f>F52*1%</f>
        <v>1.3000000000000001E-2</v>
      </c>
      <c r="H52" s="216" t="s">
        <v>195</v>
      </c>
    </row>
    <row r="53" spans="1:8" ht="14.25" customHeight="1" x14ac:dyDescent="0.25">
      <c r="A53" s="13"/>
      <c r="B53" s="44" t="s">
        <v>196</v>
      </c>
      <c r="C53" s="13"/>
      <c r="D53" s="13"/>
      <c r="E53" s="13"/>
      <c r="F53" s="46">
        <f>SUM(G49+G40)</f>
        <v>1.3</v>
      </c>
      <c r="G53" s="46">
        <f>F53*2.5%</f>
        <v>3.2500000000000001E-2</v>
      </c>
      <c r="H53" s="217"/>
    </row>
    <row r="54" spans="1:8" ht="14.25" customHeight="1" x14ac:dyDescent="0.25">
      <c r="A54" s="13"/>
      <c r="B54" s="44" t="s">
        <v>197</v>
      </c>
      <c r="C54" s="13"/>
      <c r="D54" s="13"/>
      <c r="E54" s="13"/>
      <c r="F54" s="46">
        <f>G44</f>
        <v>2.4863</v>
      </c>
      <c r="G54" s="46">
        <f>F54*2%</f>
        <v>4.9725999999999999E-2</v>
      </c>
      <c r="H54" s="217"/>
    </row>
    <row r="55" spans="1:8" ht="14.25" customHeight="1" x14ac:dyDescent="0.25">
      <c r="A55" s="17"/>
      <c r="B55" s="17"/>
      <c r="C55" s="17"/>
      <c r="D55" s="17"/>
      <c r="E55" s="17"/>
      <c r="F55" s="56" t="s">
        <v>201</v>
      </c>
      <c r="G55" s="69">
        <f>SUM(G51:G54)</f>
        <v>9.5226000000000005E-2</v>
      </c>
      <c r="H55" s="217"/>
    </row>
    <row r="56" spans="1:8" ht="14.25" customHeight="1" x14ac:dyDescent="0.25">
      <c r="A56" s="17"/>
      <c r="B56" s="17"/>
      <c r="C56" s="45">
        <v>1</v>
      </c>
      <c r="D56" s="46">
        <f>G55</f>
        <v>9.5226000000000005E-2</v>
      </c>
      <c r="E56" s="46">
        <v>78.5</v>
      </c>
      <c r="F56" s="17"/>
      <c r="G56" s="46">
        <f>D56*E56</f>
        <v>7.4752410000000005</v>
      </c>
      <c r="H56" s="218"/>
    </row>
    <row r="57" spans="1:8" ht="14.25" customHeight="1" x14ac:dyDescent="0.25">
      <c r="A57" s="17"/>
      <c r="B57" s="17"/>
      <c r="C57" s="17"/>
      <c r="D57" s="17"/>
      <c r="E57" s="17"/>
      <c r="F57" s="56" t="s">
        <v>1</v>
      </c>
      <c r="G57" s="69">
        <v>7.48</v>
      </c>
      <c r="H57" s="26" t="s">
        <v>202</v>
      </c>
    </row>
    <row r="58" spans="1:8" ht="14.25" customHeight="1" x14ac:dyDescent="0.25">
      <c r="A58" s="17"/>
      <c r="B58" s="17"/>
      <c r="C58" s="17"/>
      <c r="D58" s="17"/>
      <c r="E58" s="17"/>
      <c r="F58" s="56" t="s">
        <v>1</v>
      </c>
      <c r="G58" s="69">
        <v>748</v>
      </c>
      <c r="H58" s="26" t="s">
        <v>136</v>
      </c>
    </row>
    <row r="59" spans="1:8" ht="28.5" customHeight="1" x14ac:dyDescent="0.25">
      <c r="A59" s="101">
        <v>8</v>
      </c>
      <c r="B59" s="28" t="s">
        <v>271</v>
      </c>
      <c r="C59" s="17"/>
      <c r="D59" s="17"/>
      <c r="E59" s="17"/>
      <c r="F59" s="17"/>
      <c r="G59" s="17"/>
      <c r="H59" s="17"/>
    </row>
    <row r="60" spans="1:8" ht="28.5" customHeight="1" x14ac:dyDescent="0.25">
      <c r="A60" s="25" t="s">
        <v>99</v>
      </c>
      <c r="B60" s="28" t="s">
        <v>204</v>
      </c>
      <c r="C60" s="17"/>
      <c r="D60" s="17"/>
      <c r="E60" s="17"/>
      <c r="F60" s="17"/>
      <c r="G60" s="17"/>
      <c r="H60" s="17"/>
    </row>
    <row r="61" spans="1:8" ht="14.25" customHeight="1" x14ac:dyDescent="0.25">
      <c r="A61" s="17"/>
      <c r="B61" s="44" t="s">
        <v>174</v>
      </c>
      <c r="C61" s="45">
        <v>14</v>
      </c>
      <c r="D61" s="46">
        <v>3.2</v>
      </c>
      <c r="E61" s="17"/>
      <c r="F61" s="46">
        <v>0.3</v>
      </c>
      <c r="G61" s="46">
        <f>C61*D61*F61</f>
        <v>13.440000000000001</v>
      </c>
      <c r="H61" s="17"/>
    </row>
    <row r="62" spans="1:8" ht="14.25" customHeight="1" x14ac:dyDescent="0.25">
      <c r="A62" s="17"/>
      <c r="B62" s="17"/>
      <c r="C62" s="17"/>
      <c r="D62" s="17"/>
      <c r="E62" s="17"/>
      <c r="F62" s="56" t="s">
        <v>266</v>
      </c>
      <c r="G62" s="69">
        <v>13.44</v>
      </c>
      <c r="H62" s="26" t="s">
        <v>7</v>
      </c>
    </row>
    <row r="63" spans="1:8" ht="12" customHeight="1" x14ac:dyDescent="0.25">
      <c r="A63" s="13"/>
      <c r="B63" s="13"/>
      <c r="C63" s="13"/>
      <c r="D63" s="13"/>
      <c r="E63" s="13"/>
      <c r="F63" s="13"/>
      <c r="G63" s="13"/>
      <c r="H63" s="13"/>
    </row>
    <row r="64" spans="1:8" ht="28.5" customHeight="1" x14ac:dyDescent="0.25">
      <c r="A64" s="25" t="s">
        <v>101</v>
      </c>
      <c r="B64" s="28" t="s">
        <v>205</v>
      </c>
      <c r="C64" s="17"/>
      <c r="D64" s="17"/>
      <c r="E64" s="17"/>
      <c r="F64" s="17"/>
      <c r="G64" s="17"/>
      <c r="H64" s="17"/>
    </row>
    <row r="65" spans="1:11" ht="14.25" customHeight="1" x14ac:dyDescent="0.25">
      <c r="A65" s="17"/>
      <c r="B65" s="16" t="s">
        <v>206</v>
      </c>
      <c r="C65" s="17"/>
      <c r="D65" s="17"/>
      <c r="E65" s="17"/>
      <c r="F65" s="17"/>
      <c r="G65" s="17"/>
      <c r="H65" s="17"/>
    </row>
    <row r="66" spans="1:11" ht="14.25" customHeight="1" x14ac:dyDescent="0.25">
      <c r="A66" s="17"/>
      <c r="B66" s="16" t="s">
        <v>207</v>
      </c>
      <c r="C66" s="17"/>
      <c r="D66" s="17"/>
      <c r="E66" s="17"/>
      <c r="F66" s="17"/>
      <c r="G66" s="17"/>
      <c r="H66" s="17"/>
    </row>
    <row r="67" spans="1:11" ht="14.25" customHeight="1" x14ac:dyDescent="0.25">
      <c r="A67" s="17"/>
      <c r="B67" s="44" t="s">
        <v>174</v>
      </c>
      <c r="C67" s="45">
        <v>14</v>
      </c>
      <c r="D67" s="46">
        <v>1.06</v>
      </c>
      <c r="E67" s="17"/>
      <c r="F67" s="46">
        <v>0.3</v>
      </c>
      <c r="G67" s="46">
        <f>C67*D67*F67</f>
        <v>4.452</v>
      </c>
      <c r="H67" s="17"/>
    </row>
    <row r="68" spans="1:11" ht="14.25" customHeight="1" x14ac:dyDescent="0.25">
      <c r="A68" s="17"/>
      <c r="B68" s="16" t="s">
        <v>187</v>
      </c>
      <c r="C68" s="17"/>
      <c r="D68" s="17"/>
      <c r="E68" s="17"/>
      <c r="F68" s="17"/>
      <c r="G68" s="46"/>
      <c r="H68" s="17"/>
    </row>
    <row r="69" spans="1:11" ht="14.25" customHeight="1" x14ac:dyDescent="0.25">
      <c r="A69" s="17"/>
      <c r="B69" s="44" t="s">
        <v>183</v>
      </c>
      <c r="C69" s="45">
        <v>14</v>
      </c>
      <c r="D69" s="46">
        <v>0.92</v>
      </c>
      <c r="E69" s="17"/>
      <c r="F69" s="46">
        <v>1.5</v>
      </c>
      <c r="G69" s="46">
        <f t="shared" ref="G69" si="1">C69*D69*F69</f>
        <v>19.32</v>
      </c>
      <c r="H69" s="17"/>
    </row>
    <row r="70" spans="1:11" ht="14.25" customHeight="1" x14ac:dyDescent="0.25">
      <c r="A70" s="17"/>
      <c r="B70" s="17"/>
      <c r="C70" s="17"/>
      <c r="D70" s="17"/>
      <c r="E70" s="17"/>
      <c r="F70" s="56" t="s">
        <v>267</v>
      </c>
      <c r="G70" s="69">
        <f>SUM(G67:G69)</f>
        <v>23.771999999999998</v>
      </c>
      <c r="H70" s="26" t="s">
        <v>7</v>
      </c>
    </row>
    <row r="71" spans="1:11" ht="14.25" customHeight="1" x14ac:dyDescent="0.25">
      <c r="A71" s="25" t="s">
        <v>51</v>
      </c>
      <c r="B71" s="26" t="s">
        <v>108</v>
      </c>
      <c r="C71" s="17"/>
      <c r="D71" s="17"/>
      <c r="E71" s="17"/>
      <c r="F71" s="17"/>
      <c r="G71" s="17"/>
      <c r="H71" s="17"/>
    </row>
    <row r="72" spans="1:11" ht="55.95" customHeight="1" x14ac:dyDescent="0.25">
      <c r="A72" s="101">
        <v>9</v>
      </c>
      <c r="B72" s="28" t="s">
        <v>272</v>
      </c>
      <c r="C72" s="28"/>
      <c r="D72" s="28"/>
      <c r="E72" s="28"/>
      <c r="F72" s="28"/>
      <c r="G72" s="28"/>
      <c r="H72" s="28"/>
    </row>
    <row r="73" spans="1:11" ht="14.25" customHeight="1" x14ac:dyDescent="0.25">
      <c r="A73" s="17"/>
      <c r="B73" s="16" t="s">
        <v>273</v>
      </c>
      <c r="C73" s="17"/>
      <c r="D73" s="17"/>
      <c r="E73" s="17"/>
      <c r="F73" s="17"/>
      <c r="G73" s="17"/>
      <c r="H73" s="17"/>
    </row>
    <row r="74" spans="1:11" ht="14.25" customHeight="1" x14ac:dyDescent="0.25">
      <c r="A74" s="17"/>
      <c r="B74" s="27" t="s">
        <v>169</v>
      </c>
      <c r="C74" s="45">
        <v>1</v>
      </c>
      <c r="D74" s="46">
        <v>22</v>
      </c>
      <c r="E74" s="46">
        <v>0.3</v>
      </c>
      <c r="F74" s="46">
        <v>0.3</v>
      </c>
      <c r="G74" s="46">
        <f>C74*D74*E74*F74</f>
        <v>1.9799999999999998</v>
      </c>
      <c r="H74" s="17"/>
    </row>
    <row r="75" spans="1:11" ht="14.25" customHeight="1" x14ac:dyDescent="0.25">
      <c r="A75" s="17"/>
      <c r="B75" s="27" t="s">
        <v>30</v>
      </c>
      <c r="C75" s="45">
        <v>1</v>
      </c>
      <c r="D75" s="46">
        <v>25</v>
      </c>
      <c r="E75" s="46">
        <v>0.3</v>
      </c>
      <c r="F75" s="46">
        <v>0.3</v>
      </c>
      <c r="G75" s="46">
        <f t="shared" ref="G75:G76" si="2">C75*D75*E75*F75</f>
        <v>2.25</v>
      </c>
      <c r="H75" s="17"/>
      <c r="K75" s="106"/>
    </row>
    <row r="76" spans="1:11" ht="16.5" customHeight="1" x14ac:dyDescent="0.25">
      <c r="A76" s="13"/>
      <c r="B76" s="76" t="s">
        <v>57</v>
      </c>
      <c r="C76" s="77">
        <v>14</v>
      </c>
      <c r="D76" s="78">
        <v>0.23</v>
      </c>
      <c r="E76" s="78">
        <v>0.23</v>
      </c>
      <c r="F76" s="46">
        <v>0.3</v>
      </c>
      <c r="G76" s="46">
        <f t="shared" si="2"/>
        <v>0.22218000000000002</v>
      </c>
      <c r="H76" s="13"/>
    </row>
    <row r="77" spans="1:11" ht="14.25" customHeight="1" x14ac:dyDescent="0.25">
      <c r="A77" s="17"/>
      <c r="B77" s="17"/>
      <c r="C77" s="17"/>
      <c r="D77" s="17"/>
      <c r="E77" s="17"/>
      <c r="F77" s="56" t="s">
        <v>1</v>
      </c>
      <c r="G77" s="69">
        <f>SUM(G74+G75-0.22)</f>
        <v>4.01</v>
      </c>
      <c r="H77" s="26" t="s">
        <v>84</v>
      </c>
    </row>
    <row r="78" spans="1:11" ht="12" customHeight="1" x14ac:dyDescent="0.25">
      <c r="A78" s="13"/>
      <c r="B78" s="13"/>
      <c r="C78" s="13"/>
      <c r="D78" s="13"/>
      <c r="E78" s="13"/>
      <c r="F78" s="13"/>
      <c r="G78" s="13"/>
      <c r="H78" s="13"/>
    </row>
    <row r="79" spans="1:11" ht="79.95" customHeight="1" x14ac:dyDescent="0.25">
      <c r="A79" s="101">
        <v>10</v>
      </c>
      <c r="B79" s="28" t="s">
        <v>274</v>
      </c>
      <c r="C79" s="28"/>
      <c r="D79" s="28"/>
      <c r="E79" s="28"/>
      <c r="F79" s="28"/>
      <c r="G79" s="28"/>
      <c r="H79" s="28"/>
    </row>
    <row r="80" spans="1:11" ht="14.25" customHeight="1" x14ac:dyDescent="0.25">
      <c r="A80" s="17"/>
      <c r="B80" s="16" t="s">
        <v>273</v>
      </c>
      <c r="C80" s="17"/>
      <c r="D80" s="17"/>
      <c r="E80" s="17"/>
      <c r="F80" s="17"/>
      <c r="G80" s="17"/>
      <c r="H80" s="17"/>
    </row>
    <row r="81" spans="1:8" ht="14.25" customHeight="1" x14ac:dyDescent="0.25">
      <c r="A81" s="17"/>
      <c r="B81" s="27" t="s">
        <v>169</v>
      </c>
      <c r="C81" s="45">
        <v>1</v>
      </c>
      <c r="D81" s="46">
        <v>22</v>
      </c>
      <c r="E81" s="47">
        <v>0.23</v>
      </c>
      <c r="F81" s="46">
        <v>1.5</v>
      </c>
      <c r="G81" s="46">
        <f>C81*D81*E81*F81</f>
        <v>7.5900000000000007</v>
      </c>
      <c r="H81" s="17"/>
    </row>
    <row r="82" spans="1:8" ht="14.25" customHeight="1" x14ac:dyDescent="0.25">
      <c r="A82" s="17"/>
      <c r="B82" s="27" t="s">
        <v>30</v>
      </c>
      <c r="C82" s="45">
        <v>1</v>
      </c>
      <c r="D82" s="46">
        <v>25</v>
      </c>
      <c r="E82" s="47">
        <v>0.23</v>
      </c>
      <c r="F82" s="46">
        <v>1.5</v>
      </c>
      <c r="G82" s="46">
        <f>C82*D82*E82</f>
        <v>5.75</v>
      </c>
      <c r="H82" s="17"/>
    </row>
    <row r="83" spans="1:8" ht="14.25" customHeight="1" x14ac:dyDescent="0.25">
      <c r="A83" s="17"/>
      <c r="B83" s="17"/>
      <c r="C83" s="17"/>
      <c r="D83" s="17"/>
      <c r="E83" s="17"/>
      <c r="F83" s="56" t="s">
        <v>1</v>
      </c>
      <c r="G83" s="69">
        <f>SUM(G81:G82)</f>
        <v>13.34</v>
      </c>
      <c r="H83" s="26" t="s">
        <v>84</v>
      </c>
    </row>
    <row r="84" spans="1:8" ht="16.5" customHeight="1" x14ac:dyDescent="0.25">
      <c r="A84" s="13"/>
      <c r="B84" s="76" t="s">
        <v>275</v>
      </c>
      <c r="C84" s="77">
        <v>14</v>
      </c>
      <c r="D84" s="78">
        <v>0.23</v>
      </c>
      <c r="E84" s="107">
        <v>0.23</v>
      </c>
      <c r="F84" s="46">
        <v>1.5</v>
      </c>
      <c r="G84" s="46">
        <f>C84*D84*E84*F84</f>
        <v>1.1109</v>
      </c>
      <c r="H84" s="13"/>
    </row>
    <row r="85" spans="1:8" ht="14.25" customHeight="1" x14ac:dyDescent="0.25">
      <c r="A85" s="13"/>
      <c r="B85" s="13"/>
      <c r="C85" s="13"/>
      <c r="D85" s="13"/>
      <c r="E85" s="13"/>
      <c r="F85" s="56" t="s">
        <v>1</v>
      </c>
      <c r="G85" s="69">
        <v>1.1100000000000001</v>
      </c>
      <c r="H85" s="26" t="s">
        <v>222</v>
      </c>
    </row>
    <row r="86" spans="1:8" ht="14.25" customHeight="1" x14ac:dyDescent="0.25">
      <c r="A86" s="17"/>
      <c r="B86" s="17"/>
      <c r="C86" s="17"/>
      <c r="D86" s="17"/>
      <c r="E86" s="17"/>
      <c r="F86" s="56" t="s">
        <v>1</v>
      </c>
      <c r="G86" s="69">
        <f>G83-G85</f>
        <v>12.23</v>
      </c>
      <c r="H86" s="26" t="s">
        <v>84</v>
      </c>
    </row>
    <row r="87" spans="1:8" ht="12" customHeight="1" x14ac:dyDescent="0.25">
      <c r="A87" s="13"/>
      <c r="B87" s="13"/>
      <c r="C87" s="13"/>
      <c r="D87" s="13"/>
      <c r="E87" s="13"/>
      <c r="F87" s="13"/>
      <c r="G87" s="13"/>
      <c r="H87" s="13"/>
    </row>
    <row r="88" spans="1:8" ht="12" customHeight="1" x14ac:dyDescent="0.25">
      <c r="A88" s="13"/>
      <c r="B88" s="13"/>
      <c r="C88" s="13"/>
      <c r="D88" s="13"/>
      <c r="E88" s="13"/>
      <c r="F88" s="13"/>
      <c r="G88" s="13"/>
      <c r="H88" s="13"/>
    </row>
    <row r="89" spans="1:8" ht="14.25" customHeight="1" x14ac:dyDescent="0.25">
      <c r="A89" s="25" t="s">
        <v>53</v>
      </c>
      <c r="B89" s="26" t="s">
        <v>144</v>
      </c>
      <c r="C89" s="17"/>
      <c r="D89" s="17"/>
      <c r="E89" s="17"/>
      <c r="F89" s="17"/>
      <c r="G89" s="17"/>
      <c r="H89" s="17"/>
    </row>
    <row r="90" spans="1:8" ht="28.5" customHeight="1" x14ac:dyDescent="0.25">
      <c r="A90" s="101">
        <v>11</v>
      </c>
      <c r="B90" s="28" t="s">
        <v>276</v>
      </c>
      <c r="C90" s="17"/>
      <c r="D90" s="17"/>
      <c r="E90" s="17"/>
      <c r="F90" s="17"/>
      <c r="G90" s="17"/>
      <c r="H90" s="17"/>
    </row>
    <row r="91" spans="1:8" ht="14.25" customHeight="1" x14ac:dyDescent="0.25">
      <c r="A91" s="17"/>
      <c r="B91" s="16" t="s">
        <v>238</v>
      </c>
      <c r="C91" s="17"/>
      <c r="D91" s="17"/>
      <c r="E91" s="17"/>
      <c r="F91" s="17"/>
      <c r="G91" s="17"/>
      <c r="H91" s="17"/>
    </row>
    <row r="92" spans="1:8" ht="14.25" customHeight="1" x14ac:dyDescent="0.25">
      <c r="A92" s="13"/>
      <c r="B92" s="27" t="s">
        <v>169</v>
      </c>
      <c r="C92" s="45">
        <v>1</v>
      </c>
      <c r="D92" s="46">
        <v>22</v>
      </c>
      <c r="E92" s="13"/>
      <c r="F92" s="46">
        <v>1.5</v>
      </c>
      <c r="G92" s="46">
        <f>C92*D92*F92</f>
        <v>33</v>
      </c>
      <c r="H92" s="13"/>
    </row>
    <row r="93" spans="1:8" ht="14.25" customHeight="1" x14ac:dyDescent="0.25">
      <c r="A93" s="13"/>
      <c r="B93" s="27" t="s">
        <v>30</v>
      </c>
      <c r="C93" s="45">
        <v>1</v>
      </c>
      <c r="D93" s="46">
        <v>25</v>
      </c>
      <c r="E93" s="13"/>
      <c r="F93" s="46">
        <v>1.5</v>
      </c>
      <c r="G93" s="46">
        <f>C93*D93*F93</f>
        <v>37.5</v>
      </c>
      <c r="H93" s="13"/>
    </row>
    <row r="94" spans="1:8" ht="14.25" customHeight="1" x14ac:dyDescent="0.25">
      <c r="A94" s="17"/>
      <c r="B94" s="17"/>
      <c r="C94" s="17"/>
      <c r="D94" s="17"/>
      <c r="E94" s="17"/>
      <c r="F94" s="56" t="s">
        <v>1</v>
      </c>
      <c r="G94" s="69">
        <f>SUM(G92:G93)</f>
        <v>70.5</v>
      </c>
      <c r="H94" s="26" t="s">
        <v>7</v>
      </c>
    </row>
    <row r="95" spans="1:8" ht="14.25" customHeight="1" x14ac:dyDescent="0.25">
      <c r="A95" s="17"/>
      <c r="B95" s="16" t="s">
        <v>277</v>
      </c>
      <c r="C95" s="17"/>
      <c r="D95" s="17"/>
      <c r="E95" s="17"/>
      <c r="F95" s="17"/>
      <c r="G95" s="46">
        <v>48</v>
      </c>
      <c r="H95" s="17"/>
    </row>
    <row r="96" spans="1:8" ht="14.25" customHeight="1" x14ac:dyDescent="0.25">
      <c r="A96" s="17"/>
      <c r="B96" s="17"/>
      <c r="C96" s="17"/>
      <c r="D96" s="17"/>
      <c r="E96" s="17"/>
      <c r="F96" s="56" t="s">
        <v>1</v>
      </c>
      <c r="G96" s="69">
        <f>SUM(G94:G95)</f>
        <v>118.5</v>
      </c>
      <c r="H96" s="26" t="s">
        <v>7</v>
      </c>
    </row>
  </sheetData>
  <mergeCells count="9">
    <mergeCell ref="G5:H5"/>
    <mergeCell ref="E45:F45"/>
    <mergeCell ref="H52:H56"/>
    <mergeCell ref="A1:H1"/>
    <mergeCell ref="A2:H2"/>
    <mergeCell ref="A3:A4"/>
    <mergeCell ref="B3:B4"/>
    <mergeCell ref="C3:F3"/>
    <mergeCell ref="G3:H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H8"/>
  <sheetViews>
    <sheetView workbookViewId="0">
      <selection activeCell="D4" sqref="D4"/>
    </sheetView>
  </sheetViews>
  <sheetFormatPr defaultColWidth="0" defaultRowHeight="13.2" zeroHeight="1" x14ac:dyDescent="0.25"/>
  <cols>
    <col min="1" max="1" width="8.109375" style="113" customWidth="1"/>
    <col min="2" max="2" width="13.109375" style="113" customWidth="1"/>
    <col min="3" max="3" width="46.109375" style="113" customWidth="1"/>
    <col min="4" max="4" width="12.44140625" style="113" customWidth="1"/>
    <col min="5" max="5" width="10.6640625" style="113" customWidth="1"/>
    <col min="6" max="6" width="12" style="113" customWidth="1"/>
    <col min="7" max="7" width="14.6640625" style="113" customWidth="1"/>
    <col min="8" max="8" width="11.77734375" style="113" hidden="1" customWidth="1"/>
    <col min="9" max="16384" width="8.77734375" style="113" hidden="1"/>
  </cols>
  <sheetData>
    <row r="1" spans="1:7" ht="46.2" customHeight="1" x14ac:dyDescent="0.25">
      <c r="A1" s="279" t="s">
        <v>72</v>
      </c>
      <c r="B1" s="280"/>
      <c r="C1" s="280"/>
      <c r="D1" s="280"/>
      <c r="E1" s="280"/>
      <c r="F1" s="280"/>
      <c r="G1" s="281"/>
    </row>
    <row r="2" spans="1:7" ht="19.95" customHeight="1" x14ac:dyDescent="0.25">
      <c r="A2" s="158" t="s">
        <v>278</v>
      </c>
      <c r="B2" s="178"/>
      <c r="C2" s="178"/>
      <c r="D2" s="178"/>
      <c r="E2" s="178"/>
      <c r="F2" s="178"/>
      <c r="G2" s="159"/>
    </row>
    <row r="3" spans="1:7" ht="39.450000000000003" customHeight="1" x14ac:dyDescent="0.25">
      <c r="A3" s="51" t="s">
        <v>279</v>
      </c>
      <c r="B3" s="144" t="s">
        <v>280</v>
      </c>
      <c r="C3" s="24" t="s">
        <v>70</v>
      </c>
      <c r="D3" s="24" t="s">
        <v>80</v>
      </c>
      <c r="E3" s="24" t="s">
        <v>81</v>
      </c>
      <c r="F3" s="144" t="s">
        <v>9</v>
      </c>
      <c r="G3" s="24" t="s">
        <v>36</v>
      </c>
    </row>
    <row r="4" spans="1:7" ht="58.95" customHeight="1" x14ac:dyDescent="0.25">
      <c r="A4" s="20">
        <v>1</v>
      </c>
      <c r="B4" s="31" t="s">
        <v>281</v>
      </c>
      <c r="C4" s="19" t="s">
        <v>282</v>
      </c>
      <c r="D4" s="17"/>
      <c r="E4" s="17"/>
      <c r="F4" s="52"/>
      <c r="G4" s="52"/>
    </row>
    <row r="5" spans="1:7" ht="17.25" customHeight="1" x14ac:dyDescent="0.25">
      <c r="A5" s="17"/>
      <c r="B5" s="31" t="s">
        <v>281</v>
      </c>
      <c r="C5" s="19" t="s">
        <v>283</v>
      </c>
      <c r="D5" s="30">
        <v>60</v>
      </c>
      <c r="E5" s="31" t="s">
        <v>284</v>
      </c>
      <c r="F5" s="140">
        <v>0</v>
      </c>
      <c r="G5" s="140">
        <f>D5*F5</f>
        <v>0</v>
      </c>
    </row>
    <row r="6" spans="1:7" ht="28.5" customHeight="1" x14ac:dyDescent="0.25">
      <c r="A6" s="20">
        <v>2</v>
      </c>
      <c r="B6" s="31" t="s">
        <v>285</v>
      </c>
      <c r="C6" s="17" t="s">
        <v>286</v>
      </c>
      <c r="D6" s="108">
        <v>8</v>
      </c>
      <c r="E6" s="51" t="s">
        <v>58</v>
      </c>
      <c r="F6" s="140">
        <v>0</v>
      </c>
      <c r="G6" s="140">
        <f t="shared" ref="G6:G7" si="0">D6*F6</f>
        <v>0</v>
      </c>
    </row>
    <row r="7" spans="1:7" ht="99.75" customHeight="1" x14ac:dyDescent="0.25">
      <c r="A7" s="20">
        <v>3</v>
      </c>
      <c r="B7" s="30">
        <v>18.48</v>
      </c>
      <c r="C7" s="17" t="s">
        <v>287</v>
      </c>
      <c r="D7" s="30">
        <v>2000</v>
      </c>
      <c r="E7" s="31" t="s">
        <v>288</v>
      </c>
      <c r="F7" s="140">
        <v>0</v>
      </c>
      <c r="G7" s="140">
        <f t="shared" si="0"/>
        <v>0</v>
      </c>
    </row>
    <row r="8" spans="1:7" ht="25.2" customHeight="1" x14ac:dyDescent="0.25">
      <c r="A8" s="17"/>
      <c r="B8" s="17"/>
      <c r="C8" s="17"/>
      <c r="D8" s="17"/>
      <c r="E8" s="17"/>
      <c r="F8" s="84" t="s">
        <v>12</v>
      </c>
      <c r="G8" s="146">
        <f>SUM(G5:G7)</f>
        <v>0</v>
      </c>
    </row>
  </sheetData>
  <mergeCells count="2">
    <mergeCell ref="A1:G1"/>
    <mergeCell ref="A2:G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249977111117893"/>
  </sheetPr>
  <dimension ref="A1:J16"/>
  <sheetViews>
    <sheetView workbookViewId="0">
      <selection sqref="A1:H1"/>
    </sheetView>
  </sheetViews>
  <sheetFormatPr defaultColWidth="0" defaultRowHeight="13.2" zeroHeight="1" x14ac:dyDescent="0.25"/>
  <cols>
    <col min="1" max="1" width="8" style="6" customWidth="1"/>
    <col min="2" max="2" width="52.109375" style="6" customWidth="1"/>
    <col min="3" max="3" width="9.33203125" style="6" customWidth="1"/>
    <col min="4" max="4" width="11.77734375" style="6" customWidth="1"/>
    <col min="5" max="6" width="11.33203125" style="6" customWidth="1"/>
    <col min="7" max="7" width="10.77734375" style="6" customWidth="1"/>
    <col min="8" max="8" width="9.77734375" style="6" customWidth="1"/>
    <col min="9" max="9" width="7.77734375" style="6" hidden="1" customWidth="1"/>
    <col min="10" max="10" width="3.109375" style="6" hidden="1" customWidth="1"/>
    <col min="11" max="16384" width="8.77734375" style="6" hidden="1"/>
  </cols>
  <sheetData>
    <row r="1" spans="1:8" ht="43.95" customHeight="1" x14ac:dyDescent="0.25">
      <c r="A1" s="282" t="s">
        <v>72</v>
      </c>
      <c r="B1" s="283"/>
      <c r="C1" s="283"/>
      <c r="D1" s="283"/>
      <c r="E1" s="283"/>
      <c r="F1" s="283"/>
      <c r="G1" s="283"/>
      <c r="H1" s="284"/>
    </row>
    <row r="2" spans="1:8" ht="20.25" customHeight="1" x14ac:dyDescent="0.25">
      <c r="A2" s="238" t="s">
        <v>289</v>
      </c>
      <c r="B2" s="239"/>
      <c r="C2" s="239"/>
      <c r="D2" s="239"/>
      <c r="E2" s="239"/>
      <c r="F2" s="239"/>
      <c r="G2" s="239"/>
      <c r="H2" s="240"/>
    </row>
    <row r="3" spans="1:8" ht="15.75" customHeight="1" x14ac:dyDescent="0.25">
      <c r="A3" s="244" t="s">
        <v>159</v>
      </c>
      <c r="B3" s="246" t="s">
        <v>160</v>
      </c>
      <c r="C3" s="285" t="s">
        <v>161</v>
      </c>
      <c r="D3" s="286"/>
      <c r="E3" s="286"/>
      <c r="F3" s="287"/>
      <c r="G3" s="288" t="s">
        <v>290</v>
      </c>
      <c r="H3" s="289"/>
    </row>
    <row r="4" spans="1:8" ht="15.75" customHeight="1" x14ac:dyDescent="0.25">
      <c r="A4" s="245"/>
      <c r="B4" s="247"/>
      <c r="C4" s="109" t="s">
        <v>163</v>
      </c>
      <c r="D4" s="109" t="s">
        <v>164</v>
      </c>
      <c r="E4" s="109" t="s">
        <v>165</v>
      </c>
      <c r="F4" s="109" t="s">
        <v>166</v>
      </c>
      <c r="G4" s="290"/>
      <c r="H4" s="291"/>
    </row>
    <row r="5" spans="1:8" ht="15.75" customHeight="1" x14ac:dyDescent="0.25">
      <c r="A5" s="39">
        <v>1</v>
      </c>
      <c r="B5" s="39">
        <v>2</v>
      </c>
      <c r="C5" s="110">
        <v>3</v>
      </c>
      <c r="D5" s="110">
        <v>4</v>
      </c>
      <c r="E5" s="110">
        <v>5</v>
      </c>
      <c r="F5" s="110">
        <v>6</v>
      </c>
      <c r="G5" s="257">
        <v>7</v>
      </c>
      <c r="H5" s="259"/>
    </row>
    <row r="6" spans="1:8" ht="50.7" customHeight="1" x14ac:dyDescent="0.25">
      <c r="A6" s="14">
        <v>1</v>
      </c>
      <c r="B6" s="28" t="s">
        <v>291</v>
      </c>
      <c r="C6" s="28"/>
      <c r="D6" s="28"/>
      <c r="E6" s="28"/>
      <c r="F6" s="28"/>
      <c r="G6" s="28"/>
      <c r="H6" s="28"/>
    </row>
    <row r="7" spans="1:8" ht="14.25" customHeight="1" x14ac:dyDescent="0.25">
      <c r="A7" s="13"/>
      <c r="B7" s="16" t="s">
        <v>283</v>
      </c>
      <c r="C7" s="13"/>
      <c r="D7" s="13"/>
      <c r="E7" s="13"/>
      <c r="F7" s="13"/>
      <c r="G7" s="13"/>
      <c r="H7" s="13"/>
    </row>
    <row r="8" spans="1:8" ht="14.25" customHeight="1" x14ac:dyDescent="0.25">
      <c r="A8" s="13"/>
      <c r="B8" s="16" t="s">
        <v>292</v>
      </c>
      <c r="C8" s="13"/>
      <c r="D8" s="13"/>
      <c r="E8" s="13"/>
      <c r="F8" s="13"/>
      <c r="G8" s="13"/>
      <c r="H8" s="13"/>
    </row>
    <row r="9" spans="1:8" ht="14.25" customHeight="1" x14ac:dyDescent="0.25">
      <c r="A9" s="13"/>
      <c r="B9" s="13"/>
      <c r="C9" s="45">
        <v>1</v>
      </c>
      <c r="D9" s="45">
        <v>60</v>
      </c>
      <c r="E9" s="13"/>
      <c r="F9" s="13"/>
      <c r="G9" s="46">
        <v>60</v>
      </c>
      <c r="H9" s="13"/>
    </row>
    <row r="10" spans="1:8" ht="14.25" customHeight="1" x14ac:dyDescent="0.25">
      <c r="A10" s="13"/>
      <c r="B10" s="13"/>
      <c r="C10" s="13"/>
      <c r="D10" s="13"/>
      <c r="E10" s="13"/>
      <c r="F10" s="56" t="s">
        <v>1</v>
      </c>
      <c r="G10" s="69">
        <v>60</v>
      </c>
      <c r="H10" s="26" t="s">
        <v>293</v>
      </c>
    </row>
    <row r="11" spans="1:8" ht="28.5" customHeight="1" x14ac:dyDescent="0.25">
      <c r="A11" s="14">
        <v>2</v>
      </c>
      <c r="B11" s="28" t="s">
        <v>294</v>
      </c>
      <c r="C11" s="17"/>
      <c r="D11" s="17"/>
      <c r="E11" s="17"/>
      <c r="F11" s="17"/>
      <c r="G11" s="17"/>
      <c r="H11" s="17"/>
    </row>
    <row r="12" spans="1:8" ht="14.25" customHeight="1" x14ac:dyDescent="0.25">
      <c r="A12" s="13"/>
      <c r="B12" s="44" t="s">
        <v>295</v>
      </c>
      <c r="C12" s="45">
        <v>8</v>
      </c>
      <c r="D12" s="13"/>
      <c r="E12" s="13"/>
      <c r="F12" s="13"/>
      <c r="G12" s="46">
        <v>8</v>
      </c>
      <c r="H12" s="13"/>
    </row>
    <row r="13" spans="1:8" ht="14.25" customHeight="1" x14ac:dyDescent="0.25">
      <c r="A13" s="13"/>
      <c r="B13" s="13"/>
      <c r="C13" s="13"/>
      <c r="D13" s="13"/>
      <c r="E13" s="13"/>
      <c r="F13" s="56" t="s">
        <v>1</v>
      </c>
      <c r="G13" s="69">
        <v>8</v>
      </c>
      <c r="H13" s="26" t="s">
        <v>114</v>
      </c>
    </row>
    <row r="14" spans="1:8" ht="94.2" customHeight="1" x14ac:dyDescent="0.25">
      <c r="A14" s="14">
        <v>3</v>
      </c>
      <c r="B14" s="28" t="s">
        <v>296</v>
      </c>
      <c r="C14" s="28"/>
      <c r="D14" s="28"/>
      <c r="E14" s="28"/>
      <c r="F14" s="28"/>
      <c r="G14" s="28"/>
      <c r="H14" s="28"/>
    </row>
    <row r="15" spans="1:8" ht="16.5" customHeight="1" x14ac:dyDescent="0.25">
      <c r="A15" s="13"/>
      <c r="B15" s="13"/>
      <c r="C15" s="45">
        <v>2</v>
      </c>
      <c r="D15" s="45">
        <v>1000</v>
      </c>
      <c r="E15" s="13"/>
      <c r="F15" s="13"/>
      <c r="G15" s="78">
        <v>2000</v>
      </c>
      <c r="H15" s="13"/>
    </row>
    <row r="16" spans="1:8" ht="14.25" customHeight="1" x14ac:dyDescent="0.25">
      <c r="A16" s="13"/>
      <c r="B16" s="13"/>
      <c r="C16" s="13"/>
      <c r="D16" s="13"/>
      <c r="E16" s="13"/>
      <c r="F16" s="56" t="s">
        <v>1</v>
      </c>
      <c r="G16" s="69">
        <v>2000</v>
      </c>
      <c r="H16" s="26" t="s">
        <v>297</v>
      </c>
    </row>
  </sheetData>
  <mergeCells count="7">
    <mergeCell ref="G5:H5"/>
    <mergeCell ref="A1:H1"/>
    <mergeCell ref="A2:H2"/>
    <mergeCell ref="A3:A4"/>
    <mergeCell ref="B3:B4"/>
    <mergeCell ref="C3:F3"/>
    <mergeCell ref="G3: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COST OF ABSTRACT</vt:lpstr>
      <vt:lpstr>SCOPE OF WORK</vt:lpstr>
      <vt:lpstr>WORK COST</vt:lpstr>
      <vt:lpstr>ABSTRACT OF GROUND FLOOR</vt:lpstr>
      <vt:lpstr>MEASUREMENT GROUND FLOOR</vt:lpstr>
      <vt:lpstr>ABSTRACT OF BOUNDARY WALL</vt:lpstr>
      <vt:lpstr>BOUNDARY WALL MEASUREMENT</vt:lpstr>
      <vt:lpstr>ABSTRACT OF WATER SUPPLY</vt:lpstr>
      <vt:lpstr>WATER SUPPLY MEASUREMENT</vt:lpstr>
      <vt:lpstr>ABSTRACT OF SANITARY WORKE</vt:lpstr>
      <vt:lpstr>SANITARY WORK MEASUREMENT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ITC MSK PPHF</dc:creator>
  <cp:lastModifiedBy>Nitin Bhardwaj</cp:lastModifiedBy>
  <cp:lastPrinted>2025-06-14T10:51:07Z</cp:lastPrinted>
  <dcterms:created xsi:type="dcterms:W3CDTF">2025-05-01T03:31:40Z</dcterms:created>
  <dcterms:modified xsi:type="dcterms:W3CDTF">2025-06-23T11:20:31Z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2024-12-02T00:00:00Z</vt:filetime>
  </property>
  <property fmtid="{D5CDD505-2E9C-101B-9397-08002B2CF9AE}" pid="3" name="Creator">
    <vt:lpwstr>Microsoft® Excel® 2016</vt:lpwstr>
  </property>
  <property fmtid="{D5CDD505-2E9C-101B-9397-08002B2CF9AE}" pid="4" name="LastSaved">
    <vt:filetime>2025-05-01T00:00:00Z</vt:filetime>
  </property>
  <property fmtid="{D5CDD505-2E9C-101B-9397-08002B2CF9AE}" pid="5" name="Producer">
    <vt:lpwstr>Microsoft® Excel® 2016</vt:lpwstr>
  </property>
</Properties>
</file>